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235" i="1"/>
  <c r="A235"/>
  <c r="L234"/>
  <c r="J234"/>
  <c r="I234"/>
  <c r="H234"/>
  <c r="G234"/>
  <c r="F234"/>
  <c r="B225"/>
  <c r="A225"/>
  <c r="L224"/>
  <c r="J224"/>
  <c r="J235" s="1"/>
  <c r="I224"/>
  <c r="H224"/>
  <c r="H235" s="1"/>
  <c r="G224"/>
  <c r="G235" s="1"/>
  <c r="F224"/>
  <c r="F235" s="1"/>
  <c r="B216"/>
  <c r="A216"/>
  <c r="L215"/>
  <c r="J215"/>
  <c r="I215"/>
  <c r="H215"/>
  <c r="G215"/>
  <c r="F215"/>
  <c r="B206"/>
  <c r="A206"/>
  <c r="L205"/>
  <c r="L216" s="1"/>
  <c r="J205"/>
  <c r="J216" s="1"/>
  <c r="I205"/>
  <c r="I216" s="1"/>
  <c r="H205"/>
  <c r="H216" s="1"/>
  <c r="G205"/>
  <c r="F205"/>
  <c r="F216" s="1"/>
  <c r="B197"/>
  <c r="A197"/>
  <c r="L196"/>
  <c r="J196"/>
  <c r="I196"/>
  <c r="H196"/>
  <c r="G196"/>
  <c r="F196"/>
  <c r="B187"/>
  <c r="A187"/>
  <c r="L186"/>
  <c r="J186"/>
  <c r="J197" s="1"/>
  <c r="I186"/>
  <c r="H186"/>
  <c r="H197" s="1"/>
  <c r="G186"/>
  <c r="F186"/>
  <c r="F197" s="1"/>
  <c r="B178"/>
  <c r="A178"/>
  <c r="L177"/>
  <c r="J177"/>
  <c r="I177"/>
  <c r="H177"/>
  <c r="G177"/>
  <c r="F177"/>
  <c r="B168"/>
  <c r="A168"/>
  <c r="L167"/>
  <c r="L178" s="1"/>
  <c r="J167"/>
  <c r="J178" s="1"/>
  <c r="I167"/>
  <c r="H167"/>
  <c r="G167"/>
  <c r="G178" s="1"/>
  <c r="F167"/>
  <c r="F178" s="1"/>
  <c r="B159"/>
  <c r="A159"/>
  <c r="L158"/>
  <c r="J158"/>
  <c r="I158"/>
  <c r="H158"/>
  <c r="G158"/>
  <c r="F158"/>
  <c r="B149"/>
  <c r="A149"/>
  <c r="L148"/>
  <c r="J148"/>
  <c r="J159" s="1"/>
  <c r="I148"/>
  <c r="H148"/>
  <c r="G148"/>
  <c r="F148"/>
  <c r="F159" s="1"/>
  <c r="B140"/>
  <c r="A140"/>
  <c r="L139"/>
  <c r="J139"/>
  <c r="I139"/>
  <c r="H139"/>
  <c r="G139"/>
  <c r="F139"/>
  <c r="B130"/>
  <c r="A130"/>
  <c r="L129"/>
  <c r="L140" s="1"/>
  <c r="J129"/>
  <c r="J140" s="1"/>
  <c r="I129"/>
  <c r="H129"/>
  <c r="G129"/>
  <c r="F129"/>
  <c r="B121"/>
  <c r="A121"/>
  <c r="L120"/>
  <c r="J120"/>
  <c r="I120"/>
  <c r="H120"/>
  <c r="G120"/>
  <c r="F120"/>
  <c r="B110"/>
  <c r="A110"/>
  <c r="L109"/>
  <c r="J109"/>
  <c r="I109"/>
  <c r="H109"/>
  <c r="G109"/>
  <c r="F109"/>
  <c r="F121" s="1"/>
  <c r="B101"/>
  <c r="A101"/>
  <c r="L100"/>
  <c r="J100"/>
  <c r="I100"/>
  <c r="H100"/>
  <c r="G100"/>
  <c r="F100"/>
  <c r="B90"/>
  <c r="A90"/>
  <c r="L89"/>
  <c r="J89"/>
  <c r="I89"/>
  <c r="I101" s="1"/>
  <c r="H89"/>
  <c r="G89"/>
  <c r="G101" s="1"/>
  <c r="F89"/>
  <c r="F101" s="1"/>
  <c r="B81"/>
  <c r="A81"/>
  <c r="L80"/>
  <c r="J80"/>
  <c r="I80"/>
  <c r="H80"/>
  <c r="G80"/>
  <c r="F80"/>
  <c r="B71"/>
  <c r="A71"/>
  <c r="L70"/>
  <c r="L81" s="1"/>
  <c r="J70"/>
  <c r="J81" s="1"/>
  <c r="I70"/>
  <c r="H70"/>
  <c r="G70"/>
  <c r="F70"/>
  <c r="B62"/>
  <c r="A62"/>
  <c r="L61"/>
  <c r="J61"/>
  <c r="I61"/>
  <c r="H61"/>
  <c r="G61"/>
  <c r="F61"/>
  <c r="B52"/>
  <c r="A52"/>
  <c r="L51"/>
  <c r="J51"/>
  <c r="J62" s="1"/>
  <c r="I5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H43" s="1"/>
  <c r="G32"/>
  <c r="F32"/>
  <c r="B24"/>
  <c r="A24"/>
  <c r="L23"/>
  <c r="J23"/>
  <c r="I23"/>
  <c r="H23"/>
  <c r="G23"/>
  <c r="F23"/>
  <c r="B14"/>
  <c r="A14"/>
  <c r="L13"/>
  <c r="J13"/>
  <c r="J24" s="1"/>
  <c r="I13"/>
  <c r="I24" s="1"/>
  <c r="H13"/>
  <c r="H24" s="1"/>
  <c r="G13"/>
  <c r="F13"/>
  <c r="L235" l="1"/>
  <c r="I235"/>
  <c r="G216"/>
  <c r="L197"/>
  <c r="G197"/>
  <c r="I178"/>
  <c r="H178"/>
  <c r="I159"/>
  <c r="H159"/>
  <c r="G159"/>
  <c r="I140"/>
  <c r="H140"/>
  <c r="G140"/>
  <c r="G121"/>
  <c r="I43"/>
  <c r="L121"/>
  <c r="J121"/>
  <c r="I121"/>
  <c r="H121"/>
  <c r="J101"/>
  <c r="H101"/>
  <c r="F140"/>
  <c r="I62"/>
  <c r="I197"/>
  <c r="I81"/>
  <c r="H81"/>
  <c r="G81"/>
  <c r="F81"/>
  <c r="L62"/>
  <c r="H62"/>
  <c r="G62"/>
  <c r="J43"/>
  <c r="J236" s="1"/>
  <c r="F43"/>
  <c r="G43"/>
  <c r="G24"/>
  <c r="F24"/>
  <c r="L159"/>
  <c r="L101"/>
  <c r="L24"/>
  <c r="H236" l="1"/>
  <c r="I236"/>
  <c r="F236"/>
  <c r="G236"/>
  <c r="L236"/>
</calcChain>
</file>

<file path=xl/sharedStrings.xml><?xml version="1.0" encoding="utf-8"?>
<sst xmlns="http://schemas.openxmlformats.org/spreadsheetml/2006/main" count="385" uniqueCount="137">
  <si>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</si>
  <si>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</si>
  <si>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</si>
  <si>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</si>
  <si>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</si>
  <si>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</si>
  <si>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</si>
  <si>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</si>
  <si>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</si>
  <si>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</si>
  <si>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</si>
  <si>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</si>
  <si>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</si>
  <si>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</si>
  <si>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</si>
  <si>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</si>
  <si>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</si>
  <si>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</si>
  <si>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</si>
  <si>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</si>
  <si>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</si>
  <si>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</si>
  <si>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</si>
  <si>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</si>
  <si>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</si>
  <si>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</si>
  <si>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</si>
  <si>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</si>
  <si>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</si>
  <si>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</si>
  <si>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</si>
  <si>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</si>
  <si>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</si>
  <si>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</si>
  <si>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</si>
  <si>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</si>
  <si>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</si>
  <si>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</si>
  <si>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</si>
  <si>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Таганская СШ им.П.Г.Яценко</t>
  </si>
  <si>
    <t>директор</t>
  </si>
  <si>
    <t>Седых</t>
  </si>
  <si>
    <t>54-10с</t>
  </si>
  <si>
    <t>54-10г</t>
  </si>
  <si>
    <t>54-10м</t>
  </si>
  <si>
    <t>54-3хн</t>
  </si>
  <si>
    <t>Пром.</t>
  </si>
  <si>
    <t>54-11з</t>
  </si>
  <si>
    <t>54-2с</t>
  </si>
  <si>
    <t>54-25хн</t>
  </si>
  <si>
    <t>салат из свеклы с черносливом</t>
  </si>
  <si>
    <t>54-18з</t>
  </si>
  <si>
    <t>54-15м</t>
  </si>
  <si>
    <t>сыр твердых сортов в нарезке</t>
  </si>
  <si>
    <t>54-1з</t>
  </si>
  <si>
    <t>54-4з</t>
  </si>
  <si>
    <t>54-8с</t>
  </si>
  <si>
    <t>54-1хн</t>
  </si>
  <si>
    <t>54-25з</t>
  </si>
  <si>
    <t>54-1с</t>
  </si>
  <si>
    <t>54-6г</t>
  </si>
  <si>
    <t>54-21хн</t>
  </si>
  <si>
    <t>54-24г</t>
  </si>
  <si>
    <t>54-8з</t>
  </si>
  <si>
    <t>54-11с</t>
  </si>
  <si>
    <t>54-24хн</t>
  </si>
  <si>
    <t>54-2з</t>
  </si>
  <si>
    <t>54-5с</t>
  </si>
  <si>
    <t>54-2хн</t>
  </si>
  <si>
    <t>54-23з</t>
  </si>
  <si>
    <t>54-18с</t>
  </si>
  <si>
    <t>суп фасолевый</t>
  </si>
  <si>
    <t>54-9с</t>
  </si>
  <si>
    <t>54-22хн</t>
  </si>
  <si>
    <t>54-3з</t>
  </si>
  <si>
    <t>54-16с</t>
  </si>
  <si>
    <t>54-26м</t>
  </si>
  <si>
    <t>54-4г</t>
  </si>
  <si>
    <t>Суп крестьянский с крупой (крупа перловая)</t>
  </si>
  <si>
    <t>Картофель отварной в молоке</t>
  </si>
  <si>
    <t>Капуста тушеная с мясом</t>
  </si>
  <si>
    <t>Компот из чернослива</t>
  </si>
  <si>
    <t>Хлеб пшеничный</t>
  </si>
  <si>
    <t>Хлеб ржаной</t>
  </si>
  <si>
    <t>Салат из моркови и яблок</t>
  </si>
  <si>
    <t>Борщ с капустой и картофелем вегетарианский</t>
  </si>
  <si>
    <t>Рис отварной</t>
  </si>
  <si>
    <t>Рыба тушеная в томате с овощами (горбуша)</t>
  </si>
  <si>
    <t>Кисель из клюквы</t>
  </si>
  <si>
    <t>54-14с – для детей с целиакией</t>
  </si>
  <si>
    <t>54-10р</t>
  </si>
  <si>
    <t>Сыр твердых сортов в нарезке</t>
  </si>
  <si>
    <t>Салат из свеклы с черносливом</t>
  </si>
  <si>
    <t>Суп картофельный с макаронными изделиями</t>
  </si>
  <si>
    <t>Плов из булгура с курицей</t>
  </si>
  <si>
    <t>Компот из кураги</t>
  </si>
  <si>
    <t>54-24с</t>
  </si>
  <si>
    <t>Перец болгарский в нарезке</t>
  </si>
  <si>
    <t>Суп гороховый</t>
  </si>
  <si>
    <t>Жаркое по-домашнему</t>
  </si>
  <si>
    <t>Компот из смеси сухофруктов</t>
  </si>
  <si>
    <t>Хлеб ржано-пшеничный</t>
  </si>
  <si>
    <t xml:space="preserve">54-9м </t>
  </si>
  <si>
    <t>Икра баклажанная</t>
  </si>
  <si>
    <t>Щи из свежей капусты со сметаной</t>
  </si>
  <si>
    <t>Котлета из говядины</t>
  </si>
  <si>
    <t>Соус красный основной</t>
  </si>
  <si>
    <t>Кисель из брусники</t>
  </si>
  <si>
    <t xml:space="preserve">54-4м </t>
  </si>
  <si>
    <t>54-3соус</t>
  </si>
  <si>
    <t>Борщ с капустой и картофелем со сметаной</t>
  </si>
  <si>
    <t>Рагу из овощей с кабачками</t>
  </si>
  <si>
    <t>Курица отварная</t>
  </si>
  <si>
    <t>Соус сметанный</t>
  </si>
  <si>
    <t>54-21м</t>
  </si>
  <si>
    <t>54-1соус</t>
  </si>
  <si>
    <t>Салат из белокочанной капусты с морковью</t>
  </si>
  <si>
    <t>Суп крестьянский с крупой (крупа рисовая)</t>
  </si>
  <si>
    <t>Плов из отварной говядины</t>
  </si>
  <si>
    <t>Кисель из облепихи</t>
  </si>
  <si>
    <t>Огурец в нарезке</t>
  </si>
  <si>
    <t>Суп из овощей с фрикадельками мясными</t>
  </si>
  <si>
    <t>Рыба, запеченная в сметанном соусе (семга)</t>
  </si>
  <si>
    <t>54-16р</t>
  </si>
  <si>
    <t>Маринад овощной с томатом</t>
  </si>
  <si>
    <t>Свекольник (со сметаной)</t>
  </si>
  <si>
    <t>Картофельное пюре</t>
  </si>
  <si>
    <t>Печень говяжья по-строгановски</t>
  </si>
  <si>
    <t>Кисель из вишни</t>
  </si>
  <si>
    <t>54-11г</t>
  </si>
  <si>
    <t>54-18м</t>
  </si>
  <si>
    <t>Помидор в нарезке</t>
  </si>
  <si>
    <t>Суп сливочный с рыбой (горбуша)</t>
  </si>
  <si>
    <t>Запеканка картофельная с говядиной</t>
  </si>
  <si>
    <t>Компот из брусники</t>
  </si>
  <si>
    <t>54-11хн</t>
  </si>
  <si>
    <t>Каша гречневая рассыпчатая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</si>
</sst>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6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2" sqref="O1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9.664062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9" t="s">
        <v>39</v>
      </c>
      <c r="D1" s="60"/>
      <c r="E1" s="60"/>
      <c r="F1" s="12" t="s">
        <v>16</v>
      </c>
      <c r="G1" s="2" t="s">
        <v>17</v>
      </c>
      <c r="H1" s="61" t="s">
        <v>40</v>
      </c>
      <c r="I1" s="61"/>
      <c r="J1" s="61"/>
      <c r="K1" s="61"/>
    </row>
    <row r="2" spans="1:12" ht="17.399999999999999">
      <c r="A2" s="35" t="s">
        <v>6</v>
      </c>
      <c r="C2" s="2"/>
      <c r="G2" s="2" t="s">
        <v>18</v>
      </c>
      <c r="H2" s="62" t="s">
        <v>41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7" t="s">
        <v>78</v>
      </c>
      <c r="F15" s="7">
        <v>200</v>
      </c>
      <c r="G15" s="7">
        <v>3.2</v>
      </c>
      <c r="H15" s="7">
        <v>5.5</v>
      </c>
      <c r="I15" s="7">
        <v>10.3</v>
      </c>
      <c r="J15" s="7">
        <v>103.4</v>
      </c>
      <c r="K15" s="7" t="s">
        <v>42</v>
      </c>
      <c r="L15" s="43">
        <v>15.1</v>
      </c>
    </row>
    <row r="16" spans="1:12" ht="14.4">
      <c r="A16" s="23"/>
      <c r="B16" s="15"/>
      <c r="C16" s="11"/>
      <c r="D16" s="7" t="s">
        <v>28</v>
      </c>
      <c r="E16" s="7" t="s">
        <v>79</v>
      </c>
      <c r="F16" s="7">
        <v>150</v>
      </c>
      <c r="G16" s="7">
        <v>4.5</v>
      </c>
      <c r="H16" s="7">
        <v>4.4000000000000004</v>
      </c>
      <c r="I16" s="7">
        <v>26.6</v>
      </c>
      <c r="J16" s="7">
        <v>164.2</v>
      </c>
      <c r="K16" s="7" t="s">
        <v>43</v>
      </c>
      <c r="L16" s="53">
        <v>10</v>
      </c>
    </row>
    <row r="17" spans="1:12" ht="14.4">
      <c r="A17" s="23"/>
      <c r="B17" s="15"/>
      <c r="C17" s="11"/>
      <c r="D17" s="7" t="s">
        <v>29</v>
      </c>
      <c r="E17" s="7" t="s">
        <v>80</v>
      </c>
      <c r="F17" s="7">
        <v>200</v>
      </c>
      <c r="G17" s="7">
        <v>22</v>
      </c>
      <c r="H17" s="7">
        <v>22</v>
      </c>
      <c r="I17" s="7">
        <v>13.3</v>
      </c>
      <c r="J17" s="7">
        <v>339.4</v>
      </c>
      <c r="K17" s="7" t="s">
        <v>44</v>
      </c>
      <c r="L17" s="53">
        <v>24</v>
      </c>
    </row>
    <row r="18" spans="1:12" ht="14.4">
      <c r="A18" s="23"/>
      <c r="B18" s="15"/>
      <c r="C18" s="11"/>
      <c r="D18" s="7" t="s">
        <v>30</v>
      </c>
      <c r="E18" s="7" t="s">
        <v>81</v>
      </c>
      <c r="F18" s="7">
        <v>200</v>
      </c>
      <c r="G18" s="7">
        <v>0.5</v>
      </c>
      <c r="H18" s="7">
        <v>0.2</v>
      </c>
      <c r="I18" s="7">
        <v>19.399999999999999</v>
      </c>
      <c r="J18" s="7">
        <v>81.3</v>
      </c>
      <c r="K18" s="7" t="s">
        <v>45</v>
      </c>
      <c r="L18" s="53">
        <v>15</v>
      </c>
    </row>
    <row r="19" spans="1:12" ht="14.4">
      <c r="A19" s="23"/>
      <c r="B19" s="15"/>
      <c r="C19" s="11"/>
      <c r="D19" s="7" t="s">
        <v>31</v>
      </c>
      <c r="E19" s="7" t="s">
        <v>82</v>
      </c>
      <c r="F19" s="7">
        <v>45</v>
      </c>
      <c r="G19" s="7">
        <v>3.4</v>
      </c>
      <c r="H19" s="7">
        <v>0.4</v>
      </c>
      <c r="I19" s="7">
        <v>22.1</v>
      </c>
      <c r="J19" s="7">
        <v>105.5</v>
      </c>
      <c r="K19" s="7" t="s">
        <v>46</v>
      </c>
      <c r="L19" s="53">
        <v>8</v>
      </c>
    </row>
    <row r="20" spans="1:12" ht="14.4">
      <c r="A20" s="23"/>
      <c r="B20" s="15"/>
      <c r="C20" s="11"/>
      <c r="D20" s="7" t="s">
        <v>32</v>
      </c>
      <c r="E20" s="7" t="s">
        <v>83</v>
      </c>
      <c r="F20" s="7">
        <v>40</v>
      </c>
      <c r="G20" s="7">
        <v>2.6</v>
      </c>
      <c r="H20" s="7">
        <v>0.5</v>
      </c>
      <c r="I20" s="7">
        <v>13.4</v>
      </c>
      <c r="J20" s="7">
        <v>68.3</v>
      </c>
      <c r="K20" s="7" t="s">
        <v>46</v>
      </c>
      <c r="L20" s="53">
        <v>7</v>
      </c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835</v>
      </c>
      <c r="G23" s="19">
        <f t="shared" ref="G23:J23" si="2">SUM(G14:G22)</f>
        <v>36.200000000000003</v>
      </c>
      <c r="H23" s="19">
        <f t="shared" si="2"/>
        <v>33</v>
      </c>
      <c r="I23" s="19">
        <f t="shared" si="2"/>
        <v>105.1</v>
      </c>
      <c r="J23" s="19">
        <f t="shared" si="2"/>
        <v>862.09999999999991</v>
      </c>
      <c r="K23" s="25"/>
      <c r="L23" s="19">
        <f t="shared" ref="L23" si="3">SUM(L14:L22)</f>
        <v>79.099999999999994</v>
      </c>
    </row>
    <row r="24" spans="1:12" ht="14.4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835</v>
      </c>
      <c r="G24" s="32">
        <f t="shared" ref="G24:J24" si="4">G13+G23</f>
        <v>36.200000000000003</v>
      </c>
      <c r="H24" s="32">
        <f t="shared" si="4"/>
        <v>33</v>
      </c>
      <c r="I24" s="32">
        <f t="shared" si="4"/>
        <v>105.1</v>
      </c>
      <c r="J24" s="32">
        <f t="shared" si="4"/>
        <v>862.09999999999991</v>
      </c>
      <c r="K24" s="32"/>
      <c r="L24" s="32">
        <f t="shared" ref="L24" si="5">L13+L23</f>
        <v>79.099999999999994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" t="s">
        <v>84</v>
      </c>
      <c r="F33" s="7">
        <v>60</v>
      </c>
      <c r="G33" s="7">
        <v>0.5</v>
      </c>
      <c r="H33" s="7">
        <v>6.1</v>
      </c>
      <c r="I33" s="7">
        <v>4.3</v>
      </c>
      <c r="J33" s="7">
        <v>74.3</v>
      </c>
      <c r="K33" s="7" t="s">
        <v>47</v>
      </c>
      <c r="L33" s="53">
        <v>12</v>
      </c>
    </row>
    <row r="34" spans="1:12" ht="14.4">
      <c r="A34" s="14"/>
      <c r="B34" s="15"/>
      <c r="C34" s="11"/>
      <c r="D34" s="7" t="s">
        <v>27</v>
      </c>
      <c r="E34" s="7" t="s">
        <v>85</v>
      </c>
      <c r="F34" s="7">
        <v>210</v>
      </c>
      <c r="G34" s="7">
        <v>1.4</v>
      </c>
      <c r="H34" s="7">
        <v>3.8</v>
      </c>
      <c r="I34" s="7">
        <v>9.1999999999999993</v>
      </c>
      <c r="J34" s="7">
        <v>76.7</v>
      </c>
      <c r="K34" s="7" t="s">
        <v>89</v>
      </c>
      <c r="L34" s="53">
        <v>16</v>
      </c>
    </row>
    <row r="35" spans="1:12" ht="14.4">
      <c r="A35" s="14"/>
      <c r="B35" s="15"/>
      <c r="C35" s="11"/>
      <c r="D35" s="7" t="s">
        <v>28</v>
      </c>
      <c r="E35" s="7" t="s">
        <v>86</v>
      </c>
      <c r="F35" s="7">
        <v>150</v>
      </c>
      <c r="G35" s="7">
        <v>3.6</v>
      </c>
      <c r="H35" s="7">
        <v>4.8</v>
      </c>
      <c r="I35" s="7">
        <v>36.4</v>
      </c>
      <c r="J35" s="7">
        <v>203.5</v>
      </c>
      <c r="K35" s="7" t="s">
        <v>60</v>
      </c>
      <c r="L35" s="53">
        <v>10</v>
      </c>
    </row>
    <row r="36" spans="1:12" ht="14.4">
      <c r="A36" s="14"/>
      <c r="B36" s="15"/>
      <c r="C36" s="11"/>
      <c r="D36" s="7" t="s">
        <v>29</v>
      </c>
      <c r="E36" s="7" t="s">
        <v>87</v>
      </c>
      <c r="F36" s="7">
        <v>90</v>
      </c>
      <c r="G36" s="7">
        <v>14.7</v>
      </c>
      <c r="H36" s="7">
        <v>8.5</v>
      </c>
      <c r="I36" s="7">
        <v>5.7</v>
      </c>
      <c r="J36" s="7">
        <v>158.30000000000001</v>
      </c>
      <c r="K36" s="7" t="s">
        <v>90</v>
      </c>
      <c r="L36" s="43">
        <v>15.1</v>
      </c>
    </row>
    <row r="37" spans="1:12" ht="14.4">
      <c r="A37" s="14"/>
      <c r="B37" s="15"/>
      <c r="C37" s="11"/>
      <c r="D37" s="7" t="s">
        <v>30</v>
      </c>
      <c r="E37" s="7" t="s">
        <v>88</v>
      </c>
      <c r="F37" s="7">
        <v>200</v>
      </c>
      <c r="G37" s="7">
        <v>0.1</v>
      </c>
      <c r="H37" s="7">
        <v>0</v>
      </c>
      <c r="I37" s="7">
        <v>14</v>
      </c>
      <c r="J37" s="7">
        <v>56.8</v>
      </c>
      <c r="K37" s="7" t="s">
        <v>49</v>
      </c>
      <c r="L37" s="53">
        <v>11</v>
      </c>
    </row>
    <row r="38" spans="1:12" ht="14.4">
      <c r="A38" s="14"/>
      <c r="B38" s="15"/>
      <c r="C38" s="11"/>
      <c r="D38" s="7" t="s">
        <v>31</v>
      </c>
      <c r="E38" s="7" t="s">
        <v>82</v>
      </c>
      <c r="F38" s="7">
        <v>45</v>
      </c>
      <c r="G38" s="7">
        <v>3.4</v>
      </c>
      <c r="H38" s="7">
        <v>0.4</v>
      </c>
      <c r="I38" s="7">
        <v>22.1</v>
      </c>
      <c r="J38" s="7">
        <v>105.5</v>
      </c>
      <c r="K38" s="7" t="s">
        <v>46</v>
      </c>
      <c r="L38" s="53">
        <v>8</v>
      </c>
    </row>
    <row r="39" spans="1:12" ht="14.4">
      <c r="A39" s="14"/>
      <c r="B39" s="15"/>
      <c r="C39" s="11"/>
      <c r="D39" s="7" t="s">
        <v>32</v>
      </c>
      <c r="E39" s="7" t="s">
        <v>83</v>
      </c>
      <c r="F39" s="7">
        <v>40</v>
      </c>
      <c r="G39" s="7">
        <v>2.6</v>
      </c>
      <c r="H39" s="7">
        <v>0.5</v>
      </c>
      <c r="I39" s="7">
        <v>13.4</v>
      </c>
      <c r="J39" s="7">
        <v>68.3</v>
      </c>
      <c r="K39" s="7" t="s">
        <v>46</v>
      </c>
      <c r="L39" s="53">
        <v>7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795</v>
      </c>
      <c r="G42" s="19">
        <f t="shared" ref="G42" si="10">SUM(G33:G41)</f>
        <v>26.3</v>
      </c>
      <c r="H42" s="19">
        <f t="shared" ref="H42" si="11">SUM(H33:H41)</f>
        <v>24.099999999999998</v>
      </c>
      <c r="I42" s="19">
        <f t="shared" ref="I42" si="12">SUM(I33:I41)</f>
        <v>105.1</v>
      </c>
      <c r="J42" s="19">
        <f t="shared" ref="J42:L42" si="13">SUM(J33:J41)</f>
        <v>743.39999999999986</v>
      </c>
      <c r="K42" s="25"/>
      <c r="L42" s="19">
        <f t="shared" si="13"/>
        <v>79.099999999999994</v>
      </c>
    </row>
    <row r="43" spans="1:12" ht="15.75" customHeight="1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795</v>
      </c>
      <c r="G43" s="32">
        <f t="shared" ref="G43" si="14">G32+G42</f>
        <v>26.3</v>
      </c>
      <c r="H43" s="32">
        <f t="shared" ref="H43" si="15">H32+H42</f>
        <v>24.099999999999998</v>
      </c>
      <c r="I43" s="32">
        <f t="shared" ref="I43" si="16">I32+I42</f>
        <v>105.1</v>
      </c>
      <c r="J43" s="32">
        <f t="shared" ref="J43:L43" si="17">J32+J42</f>
        <v>743.39999999999986</v>
      </c>
      <c r="K43" s="32"/>
      <c r="L43" s="32">
        <f t="shared" si="17"/>
        <v>79.099999999999994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" t="s">
        <v>91</v>
      </c>
      <c r="F52" s="7">
        <v>30</v>
      </c>
      <c r="G52" s="7">
        <v>7</v>
      </c>
      <c r="H52" s="7">
        <v>8.9</v>
      </c>
      <c r="I52" s="7">
        <v>0</v>
      </c>
      <c r="J52" s="7">
        <v>107.5</v>
      </c>
      <c r="K52" s="7" t="s">
        <v>54</v>
      </c>
      <c r="L52" s="53">
        <v>9.1</v>
      </c>
    </row>
    <row r="53" spans="1:12" ht="14.4">
      <c r="A53" s="23"/>
      <c r="B53" s="15"/>
      <c r="C53" s="11"/>
      <c r="D53" s="7" t="s">
        <v>27</v>
      </c>
      <c r="E53" s="7" t="s">
        <v>92</v>
      </c>
      <c r="F53" s="7">
        <v>100</v>
      </c>
      <c r="G53" s="7">
        <v>1.4</v>
      </c>
      <c r="H53" s="7">
        <v>5.4</v>
      </c>
      <c r="I53" s="7">
        <v>12.9</v>
      </c>
      <c r="J53" s="7">
        <v>106.2</v>
      </c>
      <c r="K53" s="7" t="s">
        <v>51</v>
      </c>
      <c r="L53" s="53">
        <v>12</v>
      </c>
    </row>
    <row r="54" spans="1:12" ht="14.4">
      <c r="A54" s="23"/>
      <c r="B54" s="15"/>
      <c r="C54" s="11"/>
      <c r="D54" s="7" t="s">
        <v>28</v>
      </c>
      <c r="E54" s="7" t="s">
        <v>93</v>
      </c>
      <c r="F54" s="7">
        <v>200</v>
      </c>
      <c r="G54" s="7">
        <v>3.2</v>
      </c>
      <c r="H54" s="7">
        <v>1.9</v>
      </c>
      <c r="I54" s="7">
        <v>15.1</v>
      </c>
      <c r="J54" s="7">
        <v>90.8</v>
      </c>
      <c r="K54" s="7" t="s">
        <v>96</v>
      </c>
      <c r="L54" s="53">
        <v>14</v>
      </c>
    </row>
    <row r="55" spans="1:12" ht="14.4">
      <c r="A55" s="23"/>
      <c r="B55" s="15"/>
      <c r="C55" s="11"/>
      <c r="D55" s="7" t="s">
        <v>29</v>
      </c>
      <c r="E55" s="7" t="s">
        <v>94</v>
      </c>
      <c r="F55" s="7">
        <v>200</v>
      </c>
      <c r="G55" s="7">
        <v>19.5</v>
      </c>
      <c r="H55" s="7">
        <v>8.6999999999999993</v>
      </c>
      <c r="I55" s="7">
        <v>38.799999999999997</v>
      </c>
      <c r="J55" s="7">
        <v>311.60000000000002</v>
      </c>
      <c r="K55" s="7" t="s">
        <v>52</v>
      </c>
      <c r="L55" s="43">
        <v>18</v>
      </c>
    </row>
    <row r="56" spans="1:12" ht="14.4">
      <c r="A56" s="23"/>
      <c r="B56" s="15"/>
      <c r="C56" s="11"/>
      <c r="D56" s="7" t="s">
        <v>30</v>
      </c>
      <c r="E56" s="7" t="s">
        <v>95</v>
      </c>
      <c r="F56" s="7">
        <v>200</v>
      </c>
      <c r="G56" s="7">
        <v>1</v>
      </c>
      <c r="H56" s="7">
        <v>0.1</v>
      </c>
      <c r="I56" s="7">
        <v>15.6</v>
      </c>
      <c r="J56" s="7">
        <v>66.900000000000006</v>
      </c>
      <c r="K56" s="7" t="s">
        <v>68</v>
      </c>
      <c r="L56" s="53">
        <v>11</v>
      </c>
    </row>
    <row r="57" spans="1:12" ht="14.4">
      <c r="A57" s="23"/>
      <c r="B57" s="15"/>
      <c r="C57" s="11"/>
      <c r="D57" s="7" t="s">
        <v>31</v>
      </c>
      <c r="E57" s="7" t="s">
        <v>82</v>
      </c>
      <c r="F57" s="7">
        <v>45</v>
      </c>
      <c r="G57" s="7">
        <v>3.4</v>
      </c>
      <c r="H57" s="7">
        <v>0.4</v>
      </c>
      <c r="I57" s="7">
        <v>22.1</v>
      </c>
      <c r="J57" s="7">
        <v>105.5</v>
      </c>
      <c r="K57" s="7" t="s">
        <v>46</v>
      </c>
      <c r="L57" s="53">
        <v>8</v>
      </c>
    </row>
    <row r="58" spans="1:12" ht="14.4">
      <c r="A58" s="23"/>
      <c r="B58" s="15"/>
      <c r="C58" s="11"/>
      <c r="D58" s="7" t="s">
        <v>32</v>
      </c>
      <c r="E58" s="7" t="s">
        <v>83</v>
      </c>
      <c r="F58" s="7">
        <v>40</v>
      </c>
      <c r="G58" s="7">
        <v>2.6</v>
      </c>
      <c r="H58" s="7">
        <v>0.5</v>
      </c>
      <c r="I58" s="7">
        <v>13.4</v>
      </c>
      <c r="J58" s="7">
        <v>68.3</v>
      </c>
      <c r="K58" s="7" t="s">
        <v>46</v>
      </c>
      <c r="L58" s="53">
        <v>7</v>
      </c>
    </row>
    <row r="59" spans="1:12" ht="14.4">
      <c r="A59" s="23"/>
      <c r="B59" s="15"/>
      <c r="C59" s="11"/>
      <c r="D59" s="6"/>
      <c r="E59" s="51"/>
      <c r="F59" s="53"/>
      <c r="G59" s="53"/>
      <c r="H59" s="53"/>
      <c r="I59" s="53"/>
      <c r="J59" s="53"/>
      <c r="K59" s="52"/>
      <c r="L59" s="5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815</v>
      </c>
      <c r="G61" s="19">
        <f t="shared" ref="G61" si="22">SUM(G52:G60)</f>
        <v>38.1</v>
      </c>
      <c r="H61" s="19">
        <f t="shared" ref="H61" si="23">SUM(H52:H60)</f>
        <v>25.9</v>
      </c>
      <c r="I61" s="19">
        <f t="shared" ref="I61" si="24">SUM(I52:I60)</f>
        <v>117.9</v>
      </c>
      <c r="J61" s="19">
        <f t="shared" ref="J61:L61" si="25">SUM(J52:J60)</f>
        <v>856.8</v>
      </c>
      <c r="K61" s="25"/>
      <c r="L61" s="19">
        <f t="shared" si="25"/>
        <v>79.099999999999994</v>
      </c>
    </row>
    <row r="62" spans="1:12" ht="15.75" customHeight="1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815</v>
      </c>
      <c r="G62" s="32">
        <f t="shared" ref="G62" si="26">G51+G61</f>
        <v>38.1</v>
      </c>
      <c r="H62" s="32">
        <f t="shared" ref="H62" si="27">H51+H61</f>
        <v>25.9</v>
      </c>
      <c r="I62" s="32">
        <f t="shared" ref="I62" si="28">I51+I61</f>
        <v>117.9</v>
      </c>
      <c r="J62" s="32">
        <f t="shared" ref="J62:L62" si="29">J51+J61</f>
        <v>856.8</v>
      </c>
      <c r="K62" s="32"/>
      <c r="L62" s="32">
        <f t="shared" si="29"/>
        <v>79.099999999999994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" t="s">
        <v>97</v>
      </c>
      <c r="F71" s="7">
        <v>60</v>
      </c>
      <c r="G71" s="7">
        <v>0.8</v>
      </c>
      <c r="H71" s="7">
        <v>0.1</v>
      </c>
      <c r="I71" s="7">
        <v>2.9</v>
      </c>
      <c r="J71" s="7">
        <v>15.4</v>
      </c>
      <c r="K71" s="7" t="s">
        <v>55</v>
      </c>
      <c r="L71" s="53">
        <v>8</v>
      </c>
    </row>
    <row r="72" spans="1:12" ht="14.4">
      <c r="A72" s="23"/>
      <c r="B72" s="15"/>
      <c r="C72" s="11"/>
      <c r="D72" s="7" t="s">
        <v>27</v>
      </c>
      <c r="E72" s="7" t="s">
        <v>98</v>
      </c>
      <c r="F72" s="7">
        <v>180</v>
      </c>
      <c r="G72" s="7">
        <v>4.7</v>
      </c>
      <c r="H72" s="7">
        <v>3.9</v>
      </c>
      <c r="I72" s="7">
        <v>14.3</v>
      </c>
      <c r="J72" s="7">
        <v>111.4</v>
      </c>
      <c r="K72" s="7" t="s">
        <v>56</v>
      </c>
      <c r="L72" s="53">
        <v>18</v>
      </c>
    </row>
    <row r="73" spans="1:12" ht="14.4">
      <c r="A73" s="23"/>
      <c r="B73" s="15"/>
      <c r="C73" s="11"/>
      <c r="D73" s="7" t="s">
        <v>28</v>
      </c>
      <c r="E73" s="7" t="s">
        <v>99</v>
      </c>
      <c r="F73" s="7">
        <v>200</v>
      </c>
      <c r="G73" s="7">
        <v>20.100000000000001</v>
      </c>
      <c r="H73" s="7">
        <v>18.8</v>
      </c>
      <c r="I73" s="7">
        <v>17.2</v>
      </c>
      <c r="J73" s="7">
        <v>317.89999999999998</v>
      </c>
      <c r="K73" s="7" t="s">
        <v>102</v>
      </c>
      <c r="L73" s="53">
        <v>20.100000000000001</v>
      </c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7" t="s">
        <v>100</v>
      </c>
      <c r="F75" s="7">
        <v>200</v>
      </c>
      <c r="G75" s="7">
        <v>0.5</v>
      </c>
      <c r="H75" s="7">
        <v>0</v>
      </c>
      <c r="I75" s="7">
        <v>19.8</v>
      </c>
      <c r="J75" s="7">
        <v>81</v>
      </c>
      <c r="K75" s="7" t="s">
        <v>57</v>
      </c>
      <c r="L75" s="53">
        <v>18</v>
      </c>
    </row>
    <row r="76" spans="1:12" ht="14.4">
      <c r="A76" s="23"/>
      <c r="B76" s="15"/>
      <c r="C76" s="11"/>
      <c r="D76" s="7" t="s">
        <v>31</v>
      </c>
      <c r="E76" s="7" t="s">
        <v>82</v>
      </c>
      <c r="F76" s="7">
        <v>45</v>
      </c>
      <c r="G76" s="7">
        <v>3.4</v>
      </c>
      <c r="H76" s="7">
        <v>0.4</v>
      </c>
      <c r="I76" s="7">
        <v>22.1</v>
      </c>
      <c r="J76" s="7">
        <v>105.5</v>
      </c>
      <c r="K76" s="7" t="s">
        <v>46</v>
      </c>
      <c r="L76" s="53">
        <v>8</v>
      </c>
    </row>
    <row r="77" spans="1:12" ht="14.4">
      <c r="A77" s="23"/>
      <c r="B77" s="15"/>
      <c r="C77" s="11"/>
      <c r="D77" s="7" t="s">
        <v>32</v>
      </c>
      <c r="E77" s="7" t="s">
        <v>101</v>
      </c>
      <c r="F77" s="7">
        <v>40</v>
      </c>
      <c r="G77" s="7">
        <v>2.6</v>
      </c>
      <c r="H77" s="7">
        <v>0.5</v>
      </c>
      <c r="I77" s="7">
        <v>15.8</v>
      </c>
      <c r="J77" s="7">
        <v>78.2</v>
      </c>
      <c r="K77" s="7" t="s">
        <v>46</v>
      </c>
      <c r="L77" s="53">
        <v>7</v>
      </c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725</v>
      </c>
      <c r="G80" s="19">
        <f t="shared" ref="G80" si="34">SUM(G71:G79)</f>
        <v>32.1</v>
      </c>
      <c r="H80" s="19">
        <f t="shared" ref="H80" si="35">SUM(H71:H79)</f>
        <v>23.7</v>
      </c>
      <c r="I80" s="19">
        <f t="shared" ref="I80" si="36">SUM(I71:I79)</f>
        <v>92.100000000000009</v>
      </c>
      <c r="J80" s="19">
        <f t="shared" ref="J80:L80" si="37">SUM(J71:J79)</f>
        <v>709.40000000000009</v>
      </c>
      <c r="K80" s="25"/>
      <c r="L80" s="19">
        <f t="shared" si="37"/>
        <v>79.099999999999994</v>
      </c>
    </row>
    <row r="81" spans="1:12" ht="15.75" customHeight="1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725</v>
      </c>
      <c r="G81" s="32">
        <f t="shared" ref="G81" si="38">G70+G80</f>
        <v>32.1</v>
      </c>
      <c r="H81" s="32">
        <f t="shared" ref="H81" si="39">H70+H80</f>
        <v>23.7</v>
      </c>
      <c r="I81" s="32">
        <f t="shared" ref="I81" si="40">I70+I80</f>
        <v>92.100000000000009</v>
      </c>
      <c r="J81" s="32">
        <f t="shared" ref="J81:L81" si="41">J70+J80</f>
        <v>709.40000000000009</v>
      </c>
      <c r="K81" s="32"/>
      <c r="L81" s="32">
        <f t="shared" si="41"/>
        <v>79.099999999999994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" t="s">
        <v>103</v>
      </c>
      <c r="F90" s="7">
        <v>60</v>
      </c>
      <c r="G90" s="7">
        <v>1</v>
      </c>
      <c r="H90" s="7">
        <v>3.2</v>
      </c>
      <c r="I90" s="7">
        <v>3.8</v>
      </c>
      <c r="J90" s="7">
        <v>48.3</v>
      </c>
      <c r="K90" s="7" t="s">
        <v>58</v>
      </c>
      <c r="L90" s="53">
        <v>9</v>
      </c>
    </row>
    <row r="91" spans="1:12" ht="14.4">
      <c r="A91" s="23"/>
      <c r="B91" s="15"/>
      <c r="C91" s="11"/>
      <c r="D91" s="7" t="s">
        <v>27</v>
      </c>
      <c r="E91" s="7" t="s">
        <v>104</v>
      </c>
      <c r="F91" s="7">
        <v>240</v>
      </c>
      <c r="G91" s="7">
        <v>3.4</v>
      </c>
      <c r="H91" s="7">
        <v>6.4</v>
      </c>
      <c r="I91" s="7">
        <v>6.3</v>
      </c>
      <c r="J91" s="7">
        <v>96.9</v>
      </c>
      <c r="K91" s="7" t="s">
        <v>59</v>
      </c>
      <c r="L91" s="53">
        <v>13</v>
      </c>
    </row>
    <row r="92" spans="1:12" ht="14.4">
      <c r="A92" s="23"/>
      <c r="B92" s="15"/>
      <c r="C92" s="11"/>
      <c r="D92" s="7" t="s">
        <v>28</v>
      </c>
      <c r="E92" s="7" t="s">
        <v>86</v>
      </c>
      <c r="F92" s="7">
        <v>150</v>
      </c>
      <c r="G92" s="7">
        <v>3.6</v>
      </c>
      <c r="H92" s="7">
        <v>4.8</v>
      </c>
      <c r="I92" s="7">
        <v>36.4</v>
      </c>
      <c r="J92" s="7">
        <v>203.5</v>
      </c>
      <c r="K92" s="7" t="s">
        <v>60</v>
      </c>
      <c r="L92" s="53">
        <v>7</v>
      </c>
    </row>
    <row r="93" spans="1:12" ht="14.4">
      <c r="A93" s="23"/>
      <c r="B93" s="15"/>
      <c r="C93" s="11"/>
      <c r="D93" s="7" t="s">
        <v>29</v>
      </c>
      <c r="E93" s="7" t="s">
        <v>105</v>
      </c>
      <c r="F93" s="7">
        <v>90</v>
      </c>
      <c r="G93" s="7">
        <v>16.399999999999999</v>
      </c>
      <c r="H93" s="7">
        <v>15.7</v>
      </c>
      <c r="I93" s="7">
        <v>14.8</v>
      </c>
      <c r="J93" s="7">
        <v>265.7</v>
      </c>
      <c r="K93" s="7" t="s">
        <v>108</v>
      </c>
      <c r="L93" s="53">
        <v>20</v>
      </c>
    </row>
    <row r="94" spans="1:12" ht="14.4">
      <c r="A94" s="23"/>
      <c r="B94" s="15"/>
      <c r="C94" s="11"/>
      <c r="D94" s="7"/>
      <c r="E94" s="7" t="s">
        <v>106</v>
      </c>
      <c r="F94" s="7">
        <v>80</v>
      </c>
      <c r="G94" s="7">
        <v>1.7</v>
      </c>
      <c r="H94" s="7">
        <v>1.8</v>
      </c>
      <c r="I94" s="7">
        <v>6.9</v>
      </c>
      <c r="J94" s="7">
        <v>50.7</v>
      </c>
      <c r="K94" s="7" t="s">
        <v>109</v>
      </c>
      <c r="L94" s="53">
        <v>4.0999999999999996</v>
      </c>
    </row>
    <row r="95" spans="1:12" ht="14.4">
      <c r="A95" s="23"/>
      <c r="B95" s="15"/>
      <c r="C95" s="11"/>
      <c r="D95" s="7" t="s">
        <v>30</v>
      </c>
      <c r="E95" s="7" t="s">
        <v>107</v>
      </c>
      <c r="F95" s="7">
        <v>200</v>
      </c>
      <c r="G95" s="7">
        <v>0.1</v>
      </c>
      <c r="H95" s="7">
        <v>0.1</v>
      </c>
      <c r="I95" s="7">
        <v>14.8</v>
      </c>
      <c r="J95" s="7">
        <v>60.7</v>
      </c>
      <c r="K95" s="7" t="s">
        <v>61</v>
      </c>
      <c r="L95" s="53">
        <v>11</v>
      </c>
    </row>
    <row r="96" spans="1:12" ht="14.4">
      <c r="A96" s="23"/>
      <c r="B96" s="15"/>
      <c r="C96" s="11"/>
      <c r="D96" s="7" t="s">
        <v>31</v>
      </c>
      <c r="E96" s="7" t="s">
        <v>82</v>
      </c>
      <c r="F96" s="7">
        <v>45</v>
      </c>
      <c r="G96" s="7">
        <v>3.4</v>
      </c>
      <c r="H96" s="7">
        <v>0.4</v>
      </c>
      <c r="I96" s="7">
        <v>22.1</v>
      </c>
      <c r="J96" s="7">
        <v>105.5</v>
      </c>
      <c r="K96" s="7" t="s">
        <v>46</v>
      </c>
      <c r="L96" s="53">
        <v>7</v>
      </c>
    </row>
    <row r="97" spans="1:12" ht="14.4">
      <c r="A97" s="23"/>
      <c r="B97" s="15"/>
      <c r="C97" s="11"/>
      <c r="D97" s="7" t="s">
        <v>32</v>
      </c>
      <c r="E97" s="7" t="s">
        <v>83</v>
      </c>
      <c r="F97" s="7">
        <v>40</v>
      </c>
      <c r="G97" s="7">
        <v>2.6</v>
      </c>
      <c r="H97" s="7">
        <v>0.5</v>
      </c>
      <c r="I97" s="7">
        <v>13.4</v>
      </c>
      <c r="J97" s="7">
        <v>68.3</v>
      </c>
      <c r="K97" s="7" t="s">
        <v>46</v>
      </c>
      <c r="L97" s="53">
        <v>8</v>
      </c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4.4">
      <c r="A100" s="24"/>
      <c r="B100" s="17"/>
      <c r="C100" s="8"/>
      <c r="D100" s="18" t="s">
        <v>33</v>
      </c>
      <c r="E100" s="9"/>
      <c r="F100" s="19">
        <f>SUM(F90:F99)</f>
        <v>905</v>
      </c>
      <c r="G100" s="19">
        <f t="shared" ref="G100" si="46">SUM(G90:G99)</f>
        <v>32.199999999999996</v>
      </c>
      <c r="H100" s="19">
        <f t="shared" ref="H100" si="47">SUM(H90:H99)</f>
        <v>32.9</v>
      </c>
      <c r="I100" s="19">
        <f t="shared" ref="I100" si="48">SUM(I90:I99)</f>
        <v>118.5</v>
      </c>
      <c r="J100" s="19">
        <f t="shared" ref="J100:L100" si="49">SUM(J90:J99)</f>
        <v>899.6</v>
      </c>
      <c r="K100" s="25"/>
      <c r="L100" s="19">
        <f t="shared" si="49"/>
        <v>79.099999999999994</v>
      </c>
    </row>
    <row r="101" spans="1:12" ht="15.75" customHeight="1" thickBot="1">
      <c r="A101" s="29">
        <f>A82</f>
        <v>1</v>
      </c>
      <c r="B101" s="30">
        <f>B82</f>
        <v>5</v>
      </c>
      <c r="C101" s="57" t="s">
        <v>4</v>
      </c>
      <c r="D101" s="63"/>
      <c r="E101" s="31"/>
      <c r="F101" s="32">
        <f>F89+F100</f>
        <v>905</v>
      </c>
      <c r="G101" s="32">
        <f>G89+G100</f>
        <v>32.199999999999996</v>
      </c>
      <c r="H101" s="32">
        <f>H89+H100</f>
        <v>32.9</v>
      </c>
      <c r="I101" s="32">
        <f>I89+I100</f>
        <v>118.5</v>
      </c>
      <c r="J101" s="32">
        <f>J89+J100</f>
        <v>899.6</v>
      </c>
      <c r="K101" s="32"/>
      <c r="L101" s="32">
        <f>L89+L100</f>
        <v>79.099999999999994</v>
      </c>
    </row>
    <row r="102" spans="1:12" ht="14.4">
      <c r="A102" s="20">
        <v>1</v>
      </c>
      <c r="B102" s="21">
        <v>6</v>
      </c>
      <c r="C102" s="22" t="s">
        <v>20</v>
      </c>
      <c r="D102" s="5" t="s">
        <v>21</v>
      </c>
      <c r="E102" s="39"/>
      <c r="F102" s="40"/>
      <c r="G102" s="40"/>
      <c r="H102" s="40"/>
      <c r="I102" s="40"/>
      <c r="J102" s="40"/>
      <c r="K102" s="41"/>
      <c r="L102" s="40"/>
    </row>
    <row r="103" spans="1:12" ht="14.4">
      <c r="A103" s="23"/>
      <c r="B103" s="15"/>
      <c r="C103" s="11"/>
      <c r="D103" s="6"/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22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7" t="s">
        <v>24</v>
      </c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3"/>
      <c r="B108" s="15"/>
      <c r="C108" s="11"/>
      <c r="D108" s="6"/>
      <c r="E108" s="42"/>
      <c r="F108" s="43"/>
      <c r="G108" s="43"/>
      <c r="H108" s="43"/>
      <c r="I108" s="43"/>
      <c r="J108" s="43"/>
      <c r="K108" s="44"/>
      <c r="L108" s="43"/>
    </row>
    <row r="109" spans="1:12" ht="14.4">
      <c r="A109" s="24"/>
      <c r="B109" s="17"/>
      <c r="C109" s="8"/>
      <c r="D109" s="18" t="s">
        <v>33</v>
      </c>
      <c r="E109" s="9"/>
      <c r="F109" s="19">
        <f>SUM(F102:F108)</f>
        <v>0</v>
      </c>
      <c r="G109" s="19">
        <f t="shared" ref="G109:J109" si="50">SUM(G102:G108)</f>
        <v>0</v>
      </c>
      <c r="H109" s="19">
        <f t="shared" si="50"/>
        <v>0</v>
      </c>
      <c r="I109" s="19">
        <f t="shared" si="50"/>
        <v>0</v>
      </c>
      <c r="J109" s="19">
        <f t="shared" si="50"/>
        <v>0</v>
      </c>
      <c r="K109" s="25"/>
      <c r="L109" s="19">
        <f t="shared" ref="L109" si="51">SUM(L102:L108)</f>
        <v>0</v>
      </c>
    </row>
    <row r="110" spans="1:12" ht="14.4">
      <c r="A110" s="26">
        <f>A102</f>
        <v>1</v>
      </c>
      <c r="B110" s="13">
        <f>B102</f>
        <v>6</v>
      </c>
      <c r="C110" s="10" t="s">
        <v>25</v>
      </c>
      <c r="D110" s="7" t="s">
        <v>26</v>
      </c>
      <c r="E110" s="7" t="s">
        <v>84</v>
      </c>
      <c r="F110" s="7">
        <v>100</v>
      </c>
      <c r="G110" s="7">
        <v>0.9</v>
      </c>
      <c r="H110" s="7">
        <v>10.199999999999999</v>
      </c>
      <c r="I110" s="7">
        <v>7.1</v>
      </c>
      <c r="J110" s="7">
        <v>123.8</v>
      </c>
      <c r="K110" s="7" t="s">
        <v>47</v>
      </c>
      <c r="L110" s="53">
        <v>9</v>
      </c>
    </row>
    <row r="111" spans="1:12" ht="14.4">
      <c r="A111" s="23"/>
      <c r="B111" s="15"/>
      <c r="C111" s="11"/>
      <c r="D111" s="7" t="s">
        <v>27</v>
      </c>
      <c r="E111" s="7" t="s">
        <v>110</v>
      </c>
      <c r="F111" s="7">
        <v>200</v>
      </c>
      <c r="G111" s="7">
        <v>2.9</v>
      </c>
      <c r="H111" s="7">
        <v>5.4</v>
      </c>
      <c r="I111" s="7">
        <v>9.6999999999999993</v>
      </c>
      <c r="J111" s="7">
        <v>98.9</v>
      </c>
      <c r="K111" s="7" t="s">
        <v>48</v>
      </c>
      <c r="L111" s="53">
        <v>16</v>
      </c>
    </row>
    <row r="112" spans="1:12" ht="14.4">
      <c r="A112" s="23"/>
      <c r="B112" s="15"/>
      <c r="C112" s="11"/>
      <c r="D112" s="7" t="s">
        <v>28</v>
      </c>
      <c r="E112" s="7" t="s">
        <v>111</v>
      </c>
      <c r="F112" s="7">
        <v>150</v>
      </c>
      <c r="G112" s="7">
        <v>2.7</v>
      </c>
      <c r="H112" s="7">
        <v>9.3000000000000007</v>
      </c>
      <c r="I112" s="7">
        <v>12.8</v>
      </c>
      <c r="J112" s="7">
        <v>145.6</v>
      </c>
      <c r="K112" s="7" t="s">
        <v>62</v>
      </c>
      <c r="L112" s="53">
        <v>9</v>
      </c>
    </row>
    <row r="113" spans="1:12" ht="14.4">
      <c r="A113" s="23"/>
      <c r="B113" s="15"/>
      <c r="C113" s="11"/>
      <c r="D113" s="7" t="s">
        <v>29</v>
      </c>
      <c r="E113" s="7" t="s">
        <v>112</v>
      </c>
      <c r="F113" s="7">
        <v>90</v>
      </c>
      <c r="G113" s="7">
        <v>28.9</v>
      </c>
      <c r="H113" s="7">
        <v>2.2000000000000002</v>
      </c>
      <c r="I113" s="7">
        <v>1</v>
      </c>
      <c r="J113" s="7">
        <v>139.30000000000001</v>
      </c>
      <c r="K113" s="7" t="s">
        <v>114</v>
      </c>
      <c r="L113" s="43">
        <v>14.1</v>
      </c>
    </row>
    <row r="114" spans="1:12" ht="14.4">
      <c r="A114" s="23"/>
      <c r="B114" s="15"/>
      <c r="C114" s="11"/>
      <c r="D114" s="7"/>
      <c r="E114" s="7" t="s">
        <v>113</v>
      </c>
      <c r="F114" s="7">
        <v>30</v>
      </c>
      <c r="G114" s="7">
        <v>0.4</v>
      </c>
      <c r="H114" s="7">
        <v>2.5</v>
      </c>
      <c r="I114" s="7">
        <v>1</v>
      </c>
      <c r="J114" s="7">
        <v>27.9</v>
      </c>
      <c r="K114" s="7" t="s">
        <v>115</v>
      </c>
      <c r="L114" s="43">
        <v>4</v>
      </c>
    </row>
    <row r="115" spans="1:12" ht="14.4">
      <c r="A115" s="23"/>
      <c r="B115" s="15"/>
      <c r="C115" s="11"/>
      <c r="D115" s="7" t="s">
        <v>30</v>
      </c>
      <c r="E115" s="7" t="s">
        <v>81</v>
      </c>
      <c r="F115" s="7">
        <v>200</v>
      </c>
      <c r="G115" s="7">
        <v>0.5</v>
      </c>
      <c r="H115" s="7">
        <v>0.2</v>
      </c>
      <c r="I115" s="7">
        <v>19.399999999999999</v>
      </c>
      <c r="J115" s="7">
        <v>81.3</v>
      </c>
      <c r="K115" s="7" t="s">
        <v>45</v>
      </c>
      <c r="L115" s="53">
        <v>12</v>
      </c>
    </row>
    <row r="116" spans="1:12" ht="14.4">
      <c r="A116" s="23"/>
      <c r="B116" s="15"/>
      <c r="C116" s="11"/>
      <c r="D116" s="7" t="s">
        <v>31</v>
      </c>
      <c r="E116" s="7" t="s">
        <v>82</v>
      </c>
      <c r="F116" s="7">
        <v>45</v>
      </c>
      <c r="G116" s="7">
        <v>3.4</v>
      </c>
      <c r="H116" s="7">
        <v>0.4</v>
      </c>
      <c r="I116" s="7">
        <v>22.1</v>
      </c>
      <c r="J116" s="7">
        <v>105.5</v>
      </c>
      <c r="K116" s="7" t="s">
        <v>46</v>
      </c>
      <c r="L116" s="53">
        <v>8</v>
      </c>
    </row>
    <row r="117" spans="1:12" ht="14.4">
      <c r="A117" s="23"/>
      <c r="B117" s="15"/>
      <c r="C117" s="11"/>
      <c r="D117" s="7" t="s">
        <v>32</v>
      </c>
      <c r="E117" s="7" t="s">
        <v>83</v>
      </c>
      <c r="F117" s="7">
        <v>40</v>
      </c>
      <c r="G117" s="7">
        <v>2.6</v>
      </c>
      <c r="H117" s="7">
        <v>0.5</v>
      </c>
      <c r="I117" s="7">
        <v>13.4</v>
      </c>
      <c r="J117" s="7">
        <v>68.3</v>
      </c>
      <c r="K117" s="7" t="s">
        <v>46</v>
      </c>
      <c r="L117" s="53">
        <v>7</v>
      </c>
    </row>
    <row r="118" spans="1:12" ht="14.4">
      <c r="A118" s="23"/>
      <c r="B118" s="15"/>
      <c r="C118" s="11"/>
      <c r="D118" s="6"/>
      <c r="E118" s="51"/>
      <c r="F118" s="53"/>
      <c r="G118" s="53"/>
      <c r="H118" s="53"/>
      <c r="I118" s="53"/>
      <c r="J118" s="53"/>
      <c r="K118" s="52"/>
      <c r="L118" s="53"/>
    </row>
    <row r="119" spans="1:12" ht="14.4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4.4">
      <c r="A120" s="24"/>
      <c r="B120" s="17"/>
      <c r="C120" s="8"/>
      <c r="D120" s="18" t="s">
        <v>33</v>
      </c>
      <c r="E120" s="9"/>
      <c r="F120" s="19">
        <f>SUM(F110:F119)</f>
        <v>855</v>
      </c>
      <c r="G120" s="19">
        <f t="shared" ref="G120:J120" si="52">SUM(G110:G119)</f>
        <v>42.3</v>
      </c>
      <c r="H120" s="19">
        <f t="shared" si="52"/>
        <v>30.699999999999996</v>
      </c>
      <c r="I120" s="19">
        <f t="shared" si="52"/>
        <v>86.5</v>
      </c>
      <c r="J120" s="19">
        <f t="shared" si="52"/>
        <v>790.59999999999991</v>
      </c>
      <c r="K120" s="25"/>
      <c r="L120" s="19">
        <f t="shared" ref="L120" si="53">SUM(L110:L119)</f>
        <v>79.099999999999994</v>
      </c>
    </row>
    <row r="121" spans="1:12" ht="15.75" customHeight="1" thickBot="1">
      <c r="A121" s="29">
        <f>A102</f>
        <v>1</v>
      </c>
      <c r="B121" s="30">
        <f>B102</f>
        <v>6</v>
      </c>
      <c r="C121" s="57" t="s">
        <v>4</v>
      </c>
      <c r="D121" s="63"/>
      <c r="E121" s="31"/>
      <c r="F121" s="32">
        <f>F109+F120</f>
        <v>855</v>
      </c>
      <c r="G121" s="32">
        <f>G109+G120</f>
        <v>42.3</v>
      </c>
      <c r="H121" s="32">
        <f>H109+H120</f>
        <v>30.699999999999996</v>
      </c>
      <c r="I121" s="32">
        <f>I109+I120</f>
        <v>86.5</v>
      </c>
      <c r="J121" s="32">
        <f>J109+J120</f>
        <v>790.59999999999991</v>
      </c>
      <c r="K121" s="32"/>
      <c r="L121" s="32">
        <f>L109+L120</f>
        <v>79.099999999999994</v>
      </c>
    </row>
    <row r="122" spans="1:12" ht="14.4">
      <c r="A122" s="14">
        <v>2</v>
      </c>
      <c r="B122" s="15">
        <v>1</v>
      </c>
      <c r="C122" s="22" t="s">
        <v>20</v>
      </c>
      <c r="D122" s="5" t="s">
        <v>21</v>
      </c>
      <c r="E122" s="39"/>
      <c r="F122" s="40"/>
      <c r="G122" s="40"/>
      <c r="H122" s="40"/>
      <c r="I122" s="40"/>
      <c r="J122" s="40"/>
      <c r="K122" s="41"/>
      <c r="L122" s="40"/>
    </row>
    <row r="123" spans="1:12" ht="14.4">
      <c r="A123" s="14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22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7" t="s">
        <v>23</v>
      </c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7" t="s">
        <v>24</v>
      </c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4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4.4">
      <c r="A128" s="14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6"/>
      <c r="B129" s="17"/>
      <c r="C129" s="8"/>
      <c r="D129" s="18" t="s">
        <v>33</v>
      </c>
      <c r="E129" s="9"/>
      <c r="F129" s="19">
        <f>SUM(F122:F128)</f>
        <v>0</v>
      </c>
      <c r="G129" s="19">
        <f t="shared" ref="G129:J129" si="54">SUM(G122:G128)</f>
        <v>0</v>
      </c>
      <c r="H129" s="19">
        <f t="shared" si="54"/>
        <v>0</v>
      </c>
      <c r="I129" s="19">
        <f t="shared" si="54"/>
        <v>0</v>
      </c>
      <c r="J129" s="19">
        <f t="shared" si="54"/>
        <v>0</v>
      </c>
      <c r="K129" s="25"/>
      <c r="L129" s="19">
        <f t="shared" ref="L129" si="55">SUM(L122:L128)</f>
        <v>0</v>
      </c>
    </row>
    <row r="130" spans="1:12" ht="14.4">
      <c r="A130" s="13">
        <f>A122</f>
        <v>2</v>
      </c>
      <c r="B130" s="13">
        <f>B122</f>
        <v>1</v>
      </c>
      <c r="C130" s="10" t="s">
        <v>25</v>
      </c>
      <c r="D130" s="7" t="s">
        <v>26</v>
      </c>
      <c r="E130" s="7" t="s">
        <v>116</v>
      </c>
      <c r="F130" s="7">
        <v>90</v>
      </c>
      <c r="G130" s="7">
        <v>1.5</v>
      </c>
      <c r="H130" s="7">
        <v>9.1</v>
      </c>
      <c r="I130" s="7">
        <v>8.6999999999999993</v>
      </c>
      <c r="J130" s="7">
        <v>122.3</v>
      </c>
      <c r="K130" s="7" t="s">
        <v>54</v>
      </c>
      <c r="L130" s="53">
        <v>8</v>
      </c>
    </row>
    <row r="131" spans="1:12" ht="14.4">
      <c r="A131" s="14"/>
      <c r="B131" s="15"/>
      <c r="C131" s="11"/>
      <c r="D131" s="7" t="s">
        <v>27</v>
      </c>
      <c r="E131" s="7" t="s">
        <v>117</v>
      </c>
      <c r="F131" s="7">
        <v>200</v>
      </c>
      <c r="G131" s="7">
        <v>3.1</v>
      </c>
      <c r="H131" s="7">
        <v>4.5</v>
      </c>
      <c r="I131" s="7">
        <v>10.9</v>
      </c>
      <c r="J131" s="7">
        <v>96.3</v>
      </c>
      <c r="K131" s="7" t="s">
        <v>63</v>
      </c>
      <c r="L131" s="53">
        <v>14.1</v>
      </c>
    </row>
    <row r="132" spans="1:12" ht="14.4">
      <c r="A132" s="14"/>
      <c r="B132" s="15"/>
      <c r="C132" s="11"/>
      <c r="D132" s="7" t="s">
        <v>28</v>
      </c>
      <c r="E132" s="7" t="s">
        <v>118</v>
      </c>
      <c r="F132" s="7">
        <v>200</v>
      </c>
      <c r="G132" s="7">
        <v>15.3</v>
      </c>
      <c r="H132" s="7">
        <v>14.7</v>
      </c>
      <c r="I132" s="7">
        <v>38.6</v>
      </c>
      <c r="J132" s="7">
        <v>348.2</v>
      </c>
      <c r="K132" s="7" t="s">
        <v>64</v>
      </c>
      <c r="L132" s="53">
        <v>19</v>
      </c>
    </row>
    <row r="133" spans="1:12" ht="14.4">
      <c r="A133" s="14"/>
      <c r="B133" s="15"/>
      <c r="C133" s="11"/>
      <c r="D133" s="7" t="s">
        <v>29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30</v>
      </c>
      <c r="E134" s="7" t="s">
        <v>119</v>
      </c>
      <c r="F134" s="7">
        <v>200</v>
      </c>
      <c r="G134" s="7">
        <v>0.3</v>
      </c>
      <c r="H134" s="7">
        <v>1.1000000000000001</v>
      </c>
      <c r="I134" s="7">
        <v>11.9</v>
      </c>
      <c r="J134" s="7">
        <v>58.9</v>
      </c>
      <c r="K134" s="7" t="s">
        <v>65</v>
      </c>
      <c r="L134" s="53">
        <v>14</v>
      </c>
    </row>
    <row r="135" spans="1:12" ht="14.4">
      <c r="A135" s="14"/>
      <c r="B135" s="15"/>
      <c r="C135" s="11"/>
      <c r="D135" s="7" t="s">
        <v>31</v>
      </c>
      <c r="E135" s="7" t="s">
        <v>83</v>
      </c>
      <c r="F135" s="7">
        <v>40</v>
      </c>
      <c r="G135" s="7">
        <v>2.6</v>
      </c>
      <c r="H135" s="7">
        <v>0.5</v>
      </c>
      <c r="I135" s="7">
        <v>13.4</v>
      </c>
      <c r="J135" s="7">
        <v>68.3</v>
      </c>
      <c r="K135" s="7" t="s">
        <v>46</v>
      </c>
      <c r="L135" s="53">
        <v>8</v>
      </c>
    </row>
    <row r="136" spans="1:12" ht="14.4">
      <c r="A136" s="14"/>
      <c r="B136" s="15"/>
      <c r="C136" s="11"/>
      <c r="D136" s="7" t="s">
        <v>32</v>
      </c>
      <c r="E136" s="7" t="s">
        <v>82</v>
      </c>
      <c r="F136" s="7">
        <v>45</v>
      </c>
      <c r="G136" s="7">
        <v>3.4</v>
      </c>
      <c r="H136" s="7">
        <v>0.4</v>
      </c>
      <c r="I136" s="7">
        <v>22.1</v>
      </c>
      <c r="J136" s="7">
        <v>105.5</v>
      </c>
      <c r="K136" s="7" t="s">
        <v>46</v>
      </c>
      <c r="L136" s="53">
        <v>7</v>
      </c>
    </row>
    <row r="137" spans="1:12" ht="14.4">
      <c r="A137" s="14"/>
      <c r="B137" s="15"/>
      <c r="C137" s="11"/>
      <c r="D137" s="6"/>
      <c r="E137" s="51" t="s">
        <v>53</v>
      </c>
      <c r="F137" s="53">
        <v>30</v>
      </c>
      <c r="G137" s="53">
        <v>7</v>
      </c>
      <c r="H137" s="53">
        <v>9</v>
      </c>
      <c r="I137" s="53">
        <v>0</v>
      </c>
      <c r="J137" s="53">
        <v>108</v>
      </c>
      <c r="K137" s="52" t="s">
        <v>54</v>
      </c>
      <c r="L137" s="53">
        <v>9</v>
      </c>
    </row>
    <row r="138" spans="1:12" ht="14.4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4.4">
      <c r="A139" s="16"/>
      <c r="B139" s="17"/>
      <c r="C139" s="8"/>
      <c r="D139" s="18" t="s">
        <v>33</v>
      </c>
      <c r="E139" s="9"/>
      <c r="F139" s="19">
        <f>SUM(F130:F138)</f>
        <v>805</v>
      </c>
      <c r="G139" s="19">
        <f t="shared" ref="G139:J139" si="56">SUM(G130:G138)</f>
        <v>33.200000000000003</v>
      </c>
      <c r="H139" s="19">
        <f t="shared" si="56"/>
        <v>39.299999999999997</v>
      </c>
      <c r="I139" s="19">
        <f t="shared" si="56"/>
        <v>105.60000000000002</v>
      </c>
      <c r="J139" s="19">
        <f t="shared" si="56"/>
        <v>907.49999999999989</v>
      </c>
      <c r="K139" s="25"/>
      <c r="L139" s="19">
        <f t="shared" ref="L139" si="57">SUM(L130:L138)</f>
        <v>79.099999999999994</v>
      </c>
    </row>
    <row r="140" spans="1:12" ht="14.4" customHeight="1" thickBot="1">
      <c r="A140" s="33">
        <f>A122</f>
        <v>2</v>
      </c>
      <c r="B140" s="33">
        <f>B122</f>
        <v>1</v>
      </c>
      <c r="C140" s="57" t="s">
        <v>4</v>
      </c>
      <c r="D140" s="63"/>
      <c r="E140" s="31"/>
      <c r="F140" s="32">
        <f>F129+F139</f>
        <v>805</v>
      </c>
      <c r="G140" s="32">
        <f t="shared" ref="G140" si="58">G129+G139</f>
        <v>33.200000000000003</v>
      </c>
      <c r="H140" s="32">
        <f t="shared" ref="H140" si="59">H129+H139</f>
        <v>39.299999999999997</v>
      </c>
      <c r="I140" s="32">
        <f t="shared" ref="I140" si="60">I129+I139</f>
        <v>105.60000000000002</v>
      </c>
      <c r="J140" s="32">
        <f t="shared" ref="J140:L140" si="61">J129+J139</f>
        <v>907.49999999999989</v>
      </c>
      <c r="K140" s="32"/>
      <c r="L140" s="32">
        <f t="shared" si="61"/>
        <v>79.099999999999994</v>
      </c>
    </row>
    <row r="141" spans="1:12" ht="14.4">
      <c r="A141" s="20">
        <v>2</v>
      </c>
      <c r="B141" s="21">
        <v>2</v>
      </c>
      <c r="C141" s="22" t="s">
        <v>20</v>
      </c>
      <c r="D141" s="5" t="s">
        <v>21</v>
      </c>
      <c r="E141" s="39"/>
      <c r="F141" s="40"/>
      <c r="G141" s="40"/>
      <c r="H141" s="40"/>
      <c r="I141" s="40"/>
      <c r="J141" s="40"/>
      <c r="K141" s="41"/>
      <c r="L141" s="40"/>
    </row>
    <row r="142" spans="1:12" ht="14.4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22</v>
      </c>
      <c r="E143" s="42"/>
      <c r="F143" s="43"/>
      <c r="G143" s="43"/>
      <c r="H143" s="43"/>
      <c r="I143" s="43"/>
      <c r="J143" s="43"/>
      <c r="K143" s="44"/>
      <c r="L143" s="43"/>
    </row>
    <row r="144" spans="1:12" ht="15.75" customHeight="1">
      <c r="A144" s="23"/>
      <c r="B144" s="15"/>
      <c r="C144" s="11"/>
      <c r="D144" s="7" t="s">
        <v>23</v>
      </c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7" t="s">
        <v>24</v>
      </c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4.4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4"/>
      <c r="B148" s="17"/>
      <c r="C148" s="8"/>
      <c r="D148" s="18" t="s">
        <v>33</v>
      </c>
      <c r="E148" s="9"/>
      <c r="F148" s="19">
        <f>SUM(F141:F147)</f>
        <v>0</v>
      </c>
      <c r="G148" s="19">
        <f t="shared" ref="G148:J148" si="62">SUM(G141:G147)</f>
        <v>0</v>
      </c>
      <c r="H148" s="19">
        <f t="shared" si="62"/>
        <v>0</v>
      </c>
      <c r="I148" s="19">
        <f t="shared" si="62"/>
        <v>0</v>
      </c>
      <c r="J148" s="19">
        <f t="shared" si="62"/>
        <v>0</v>
      </c>
      <c r="K148" s="25"/>
      <c r="L148" s="19">
        <f t="shared" ref="L148" si="63">SUM(L141:L147)</f>
        <v>0</v>
      </c>
    </row>
    <row r="149" spans="1:12" ht="14.4">
      <c r="A149" s="26">
        <f>A141</f>
        <v>2</v>
      </c>
      <c r="B149" s="13">
        <f>B141</f>
        <v>2</v>
      </c>
      <c r="C149" s="10" t="s">
        <v>25</v>
      </c>
      <c r="D149" s="7" t="s">
        <v>26</v>
      </c>
      <c r="E149" s="7" t="s">
        <v>120</v>
      </c>
      <c r="F149" s="7">
        <v>100</v>
      </c>
      <c r="G149" s="7">
        <v>0.8</v>
      </c>
      <c r="H149" s="7">
        <v>0.1</v>
      </c>
      <c r="I149" s="7">
        <v>2.5</v>
      </c>
      <c r="J149" s="7">
        <v>14.1</v>
      </c>
      <c r="K149" s="7" t="s">
        <v>66</v>
      </c>
      <c r="L149" s="53">
        <v>8</v>
      </c>
    </row>
    <row r="150" spans="1:12" ht="14.4">
      <c r="A150" s="23"/>
      <c r="B150" s="15"/>
      <c r="C150" s="11"/>
      <c r="D150" s="7" t="s">
        <v>27</v>
      </c>
      <c r="E150" s="7" t="s">
        <v>121</v>
      </c>
      <c r="F150" s="7">
        <v>200</v>
      </c>
      <c r="G150" s="7">
        <v>7.1</v>
      </c>
      <c r="H150" s="7">
        <v>5.8</v>
      </c>
      <c r="I150" s="7">
        <v>13.5</v>
      </c>
      <c r="J150" s="7">
        <v>134.80000000000001</v>
      </c>
      <c r="K150" s="7" t="s">
        <v>67</v>
      </c>
      <c r="L150" s="53">
        <v>20</v>
      </c>
    </row>
    <row r="151" spans="1:12" ht="14.4">
      <c r="A151" s="23"/>
      <c r="B151" s="15"/>
      <c r="C151" s="11"/>
      <c r="D151" s="7" t="s">
        <v>28</v>
      </c>
      <c r="E151" s="7" t="s">
        <v>86</v>
      </c>
      <c r="F151" s="7">
        <v>150</v>
      </c>
      <c r="G151" s="7">
        <v>3.6</v>
      </c>
      <c r="H151" s="7">
        <v>4.8</v>
      </c>
      <c r="I151" s="7">
        <v>36.4</v>
      </c>
      <c r="J151" s="7">
        <v>203.5</v>
      </c>
      <c r="K151" s="7" t="s">
        <v>60</v>
      </c>
      <c r="L151" s="53">
        <v>25.1</v>
      </c>
    </row>
    <row r="152" spans="1:12" ht="14.4">
      <c r="A152" s="23"/>
      <c r="B152" s="15"/>
      <c r="C152" s="11"/>
      <c r="D152" s="7" t="s">
        <v>29</v>
      </c>
      <c r="E152" s="7" t="s">
        <v>122</v>
      </c>
      <c r="F152" s="7">
        <v>90</v>
      </c>
      <c r="G152" s="7">
        <v>20.8</v>
      </c>
      <c r="H152" s="7">
        <v>23.8</v>
      </c>
      <c r="I152" s="7">
        <v>5.0999999999999996</v>
      </c>
      <c r="J152" s="7">
        <v>317.2</v>
      </c>
      <c r="K152" s="7" t="s">
        <v>123</v>
      </c>
      <c r="L152" s="43"/>
    </row>
    <row r="153" spans="1:12" ht="14.4">
      <c r="A153" s="23"/>
      <c r="B153" s="15"/>
      <c r="C153" s="11"/>
      <c r="D153" s="7" t="s">
        <v>30</v>
      </c>
      <c r="E153" s="7" t="s">
        <v>95</v>
      </c>
      <c r="F153" s="7">
        <v>200</v>
      </c>
      <c r="G153" s="7">
        <v>1</v>
      </c>
      <c r="H153" s="7">
        <v>0.1</v>
      </c>
      <c r="I153" s="7">
        <v>15.6</v>
      </c>
      <c r="J153" s="7">
        <v>66.900000000000006</v>
      </c>
      <c r="K153" s="7" t="s">
        <v>68</v>
      </c>
      <c r="L153" s="53">
        <v>11</v>
      </c>
    </row>
    <row r="154" spans="1:12" ht="14.4">
      <c r="A154" s="23"/>
      <c r="B154" s="15"/>
      <c r="C154" s="11"/>
      <c r="D154" s="7" t="s">
        <v>31</v>
      </c>
      <c r="E154" s="7" t="s">
        <v>82</v>
      </c>
      <c r="F154" s="7">
        <v>45</v>
      </c>
      <c r="G154" s="7">
        <v>3.4</v>
      </c>
      <c r="H154" s="7">
        <v>0.4</v>
      </c>
      <c r="I154" s="7">
        <v>22.1</v>
      </c>
      <c r="J154" s="7">
        <v>105.5</v>
      </c>
      <c r="K154" s="7" t="s">
        <v>46</v>
      </c>
      <c r="L154" s="53">
        <v>8</v>
      </c>
    </row>
    <row r="155" spans="1:12" ht="14.4">
      <c r="A155" s="23"/>
      <c r="B155" s="15"/>
      <c r="C155" s="11"/>
      <c r="D155" s="7" t="s">
        <v>32</v>
      </c>
      <c r="E155" s="7" t="s">
        <v>83</v>
      </c>
      <c r="F155" s="7">
        <v>40</v>
      </c>
      <c r="G155" s="7">
        <v>2.6</v>
      </c>
      <c r="H155" s="7">
        <v>0.5</v>
      </c>
      <c r="I155" s="7">
        <v>13.4</v>
      </c>
      <c r="J155" s="7">
        <v>68.3</v>
      </c>
      <c r="K155" s="7" t="s">
        <v>46</v>
      </c>
      <c r="L155" s="53">
        <v>7</v>
      </c>
    </row>
    <row r="156" spans="1:12" ht="14.4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4.4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4.4">
      <c r="A158" s="24"/>
      <c r="B158" s="17"/>
      <c r="C158" s="8"/>
      <c r="D158" s="18" t="s">
        <v>33</v>
      </c>
      <c r="E158" s="9"/>
      <c r="F158" s="19">
        <f>SUM(F149:F157)</f>
        <v>825</v>
      </c>
      <c r="G158" s="19">
        <f t="shared" ref="G158:J158" si="64">SUM(G149:G157)</f>
        <v>39.299999999999997</v>
      </c>
      <c r="H158" s="19">
        <f t="shared" si="64"/>
        <v>35.5</v>
      </c>
      <c r="I158" s="19">
        <f t="shared" si="64"/>
        <v>108.6</v>
      </c>
      <c r="J158" s="19">
        <f t="shared" si="64"/>
        <v>910.29999999999984</v>
      </c>
      <c r="K158" s="25"/>
      <c r="L158" s="19">
        <f t="shared" ref="L158" si="65">SUM(L149:L157)</f>
        <v>79.099999999999994</v>
      </c>
    </row>
    <row r="159" spans="1:12" ht="14.4" customHeight="1" thickBot="1">
      <c r="A159" s="29">
        <f>A141</f>
        <v>2</v>
      </c>
      <c r="B159" s="30">
        <f>B141</f>
        <v>2</v>
      </c>
      <c r="C159" s="57" t="s">
        <v>4</v>
      </c>
      <c r="D159" s="63"/>
      <c r="E159" s="31"/>
      <c r="F159" s="32">
        <f>F148+F158</f>
        <v>825</v>
      </c>
      <c r="G159" s="32">
        <f t="shared" ref="G159" si="66">G148+G158</f>
        <v>39.299999999999997</v>
      </c>
      <c r="H159" s="32">
        <f t="shared" ref="H159" si="67">H148+H158</f>
        <v>35.5</v>
      </c>
      <c r="I159" s="32">
        <f t="shared" ref="I159" si="68">I148+I158</f>
        <v>108.6</v>
      </c>
      <c r="J159" s="32">
        <f t="shared" ref="J159:L159" si="69">J148+J158</f>
        <v>910.29999999999984</v>
      </c>
      <c r="K159" s="32"/>
      <c r="L159" s="32">
        <f t="shared" si="69"/>
        <v>79.099999999999994</v>
      </c>
    </row>
    <row r="160" spans="1:12" ht="14.4">
      <c r="A160" s="20">
        <v>2</v>
      </c>
      <c r="B160" s="21">
        <v>3</v>
      </c>
      <c r="C160" s="22" t="s">
        <v>20</v>
      </c>
      <c r="D160" s="5" t="s">
        <v>21</v>
      </c>
      <c r="E160" s="39"/>
      <c r="F160" s="40"/>
      <c r="G160" s="40"/>
      <c r="H160" s="40"/>
      <c r="I160" s="40"/>
      <c r="J160" s="40"/>
      <c r="K160" s="41"/>
      <c r="L160" s="40"/>
    </row>
    <row r="161" spans="1:12" ht="14.4">
      <c r="A161" s="23"/>
      <c r="B161" s="15"/>
      <c r="C161" s="11"/>
      <c r="D161" s="6"/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22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7" t="s">
        <v>23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7" t="s">
        <v>24</v>
      </c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2" ht="14.4">
      <c r="A166" s="23"/>
      <c r="B166" s="15"/>
      <c r="C166" s="11"/>
      <c r="D166" s="6"/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4"/>
      <c r="B167" s="17"/>
      <c r="C167" s="8"/>
      <c r="D167" s="18" t="s">
        <v>33</v>
      </c>
      <c r="E167" s="9"/>
      <c r="F167" s="19">
        <f>SUM(F160:F166)</f>
        <v>0</v>
      </c>
      <c r="G167" s="19">
        <f t="shared" ref="G167:J167" si="70">SUM(G160:G166)</f>
        <v>0</v>
      </c>
      <c r="H167" s="19">
        <f t="shared" si="70"/>
        <v>0</v>
      </c>
      <c r="I167" s="19">
        <f t="shared" si="70"/>
        <v>0</v>
      </c>
      <c r="J167" s="19">
        <f t="shared" si="70"/>
        <v>0</v>
      </c>
      <c r="K167" s="25"/>
      <c r="L167" s="19">
        <f t="shared" ref="L167" si="71">SUM(L160:L166)</f>
        <v>0</v>
      </c>
    </row>
    <row r="168" spans="1:12" ht="14.4">
      <c r="A168" s="26">
        <f>A160</f>
        <v>2</v>
      </c>
      <c r="B168" s="13">
        <f>B160</f>
        <v>3</v>
      </c>
      <c r="C168" s="10" t="s">
        <v>25</v>
      </c>
      <c r="D168" s="7" t="s">
        <v>26</v>
      </c>
      <c r="E168" s="7" t="s">
        <v>124</v>
      </c>
      <c r="F168" s="7">
        <v>100</v>
      </c>
      <c r="G168" s="7">
        <v>1.5</v>
      </c>
      <c r="H168" s="7">
        <v>8.9</v>
      </c>
      <c r="I168" s="7">
        <v>9.6999999999999993</v>
      </c>
      <c r="J168" s="7">
        <v>124.5</v>
      </c>
      <c r="K168" s="7" t="s">
        <v>69</v>
      </c>
      <c r="L168" s="53">
        <v>8.1</v>
      </c>
    </row>
    <row r="169" spans="1:12" ht="14.4">
      <c r="A169" s="23"/>
      <c r="B169" s="15"/>
      <c r="C169" s="11"/>
      <c r="D169" s="7" t="s">
        <v>27</v>
      </c>
      <c r="E169" s="7" t="s">
        <v>125</v>
      </c>
      <c r="F169" s="7">
        <v>240</v>
      </c>
      <c r="G169" s="7">
        <v>2.2000000000000002</v>
      </c>
      <c r="H169" s="7">
        <v>5.0999999999999996</v>
      </c>
      <c r="I169" s="7">
        <v>12.8</v>
      </c>
      <c r="J169" s="7">
        <v>106</v>
      </c>
      <c r="K169" s="7" t="s">
        <v>70</v>
      </c>
      <c r="L169" s="53">
        <v>17</v>
      </c>
    </row>
    <row r="170" spans="1:12" ht="14.4">
      <c r="A170" s="23"/>
      <c r="B170" s="15"/>
      <c r="C170" s="11"/>
      <c r="D170" s="7" t="s">
        <v>28</v>
      </c>
      <c r="E170" s="7" t="s">
        <v>80</v>
      </c>
      <c r="F170" s="7">
        <v>200</v>
      </c>
      <c r="G170" s="7">
        <v>22</v>
      </c>
      <c r="H170" s="7">
        <v>22</v>
      </c>
      <c r="I170" s="7">
        <v>13.3</v>
      </c>
      <c r="J170" s="7">
        <v>339.4</v>
      </c>
      <c r="K170" s="7" t="s">
        <v>44</v>
      </c>
      <c r="L170" s="53">
        <v>21</v>
      </c>
    </row>
    <row r="171" spans="1:12" ht="14.4">
      <c r="A171" s="23"/>
      <c r="B171" s="15"/>
      <c r="C171" s="11"/>
      <c r="D171" s="7" t="s">
        <v>29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30</v>
      </c>
      <c r="E172" s="7" t="s">
        <v>100</v>
      </c>
      <c r="F172" s="7">
        <v>200</v>
      </c>
      <c r="G172" s="7">
        <v>0.5</v>
      </c>
      <c r="H172" s="7">
        <v>0</v>
      </c>
      <c r="I172" s="7">
        <v>19.8</v>
      </c>
      <c r="J172" s="7">
        <v>81</v>
      </c>
      <c r="K172" s="7" t="s">
        <v>57</v>
      </c>
      <c r="L172" s="53">
        <v>18</v>
      </c>
    </row>
    <row r="173" spans="1:12" ht="14.4">
      <c r="A173" s="23"/>
      <c r="B173" s="15"/>
      <c r="C173" s="11"/>
      <c r="D173" s="7" t="s">
        <v>31</v>
      </c>
      <c r="E173" s="7" t="s">
        <v>82</v>
      </c>
      <c r="F173" s="7">
        <v>45</v>
      </c>
      <c r="G173" s="7">
        <v>3.4</v>
      </c>
      <c r="H173" s="7">
        <v>0.4</v>
      </c>
      <c r="I173" s="7">
        <v>22.1</v>
      </c>
      <c r="J173" s="7">
        <v>105.5</v>
      </c>
      <c r="K173" s="7" t="s">
        <v>46</v>
      </c>
      <c r="L173" s="53">
        <v>8</v>
      </c>
    </row>
    <row r="174" spans="1:12" ht="14.4">
      <c r="A174" s="23"/>
      <c r="B174" s="15"/>
      <c r="C174" s="11"/>
      <c r="D174" s="7" t="s">
        <v>32</v>
      </c>
      <c r="E174" s="7" t="s">
        <v>83</v>
      </c>
      <c r="F174" s="7">
        <v>40</v>
      </c>
      <c r="G174" s="7">
        <v>2.6</v>
      </c>
      <c r="H174" s="7">
        <v>0.5</v>
      </c>
      <c r="I174" s="7">
        <v>13.4</v>
      </c>
      <c r="J174" s="7">
        <v>68.3</v>
      </c>
      <c r="K174" s="7" t="s">
        <v>46</v>
      </c>
      <c r="L174" s="53">
        <v>7</v>
      </c>
    </row>
    <row r="175" spans="1:12" ht="14.4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4.4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4.4">
      <c r="A177" s="24"/>
      <c r="B177" s="17"/>
      <c r="C177" s="8"/>
      <c r="D177" s="18" t="s">
        <v>33</v>
      </c>
      <c r="E177" s="9"/>
      <c r="F177" s="19">
        <f>SUM(F168:F176)</f>
        <v>825</v>
      </c>
      <c r="G177" s="19">
        <f t="shared" ref="G177:J177" si="72">SUM(G168:G176)</f>
        <v>32.199999999999996</v>
      </c>
      <c r="H177" s="19">
        <f t="shared" si="72"/>
        <v>36.9</v>
      </c>
      <c r="I177" s="19">
        <f t="shared" si="72"/>
        <v>91.1</v>
      </c>
      <c r="J177" s="19">
        <f t="shared" si="72"/>
        <v>824.69999999999993</v>
      </c>
      <c r="K177" s="25"/>
      <c r="L177" s="19">
        <f t="shared" ref="L177" si="73">SUM(L168:L176)</f>
        <v>79.099999999999994</v>
      </c>
    </row>
    <row r="178" spans="1:12" ht="14.4" customHeight="1" thickBot="1">
      <c r="A178" s="29">
        <f>A160</f>
        <v>2</v>
      </c>
      <c r="B178" s="30">
        <f>B160</f>
        <v>3</v>
      </c>
      <c r="C178" s="57" t="s">
        <v>4</v>
      </c>
      <c r="D178" s="63"/>
      <c r="E178" s="31"/>
      <c r="F178" s="32">
        <f>F167+F177</f>
        <v>825</v>
      </c>
      <c r="G178" s="32">
        <f t="shared" ref="G178" si="74">G167+G177</f>
        <v>32.199999999999996</v>
      </c>
      <c r="H178" s="32">
        <f t="shared" ref="H178" si="75">H167+H177</f>
        <v>36.9</v>
      </c>
      <c r="I178" s="32">
        <f t="shared" ref="I178" si="76">I167+I177</f>
        <v>91.1</v>
      </c>
      <c r="J178" s="32">
        <f t="shared" ref="J178:L178" si="77">J167+J177</f>
        <v>824.69999999999993</v>
      </c>
      <c r="K178" s="32"/>
      <c r="L178" s="32">
        <f t="shared" si="77"/>
        <v>79.099999999999994</v>
      </c>
    </row>
    <row r="179" spans="1:12" ht="14.4">
      <c r="A179" s="20">
        <v>2</v>
      </c>
      <c r="B179" s="21">
        <v>4</v>
      </c>
      <c r="C179" s="22" t="s">
        <v>20</v>
      </c>
      <c r="D179" s="5" t="s">
        <v>21</v>
      </c>
      <c r="E179" s="39"/>
      <c r="F179" s="40"/>
      <c r="G179" s="40"/>
      <c r="H179" s="40"/>
      <c r="I179" s="40"/>
      <c r="J179" s="40"/>
      <c r="K179" s="41"/>
      <c r="L179" s="40"/>
    </row>
    <row r="180" spans="1:12" ht="14.4">
      <c r="A180" s="23"/>
      <c r="B180" s="15"/>
      <c r="C180" s="11"/>
      <c r="D180" s="6"/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22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7" t="s">
        <v>23</v>
      </c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7" t="s">
        <v>24</v>
      </c>
      <c r="E183" s="42"/>
      <c r="F183" s="43"/>
      <c r="G183" s="43"/>
      <c r="H183" s="43"/>
      <c r="I183" s="43"/>
      <c r="J183" s="43"/>
      <c r="K183" s="44"/>
      <c r="L183" s="43"/>
    </row>
    <row r="184" spans="1:12" ht="14.4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4.4">
      <c r="A185" s="23"/>
      <c r="B185" s="15"/>
      <c r="C185" s="11"/>
      <c r="D185" s="6"/>
      <c r="E185" s="42"/>
      <c r="F185" s="43"/>
      <c r="G185" s="43"/>
      <c r="H185" s="43"/>
      <c r="I185" s="43"/>
      <c r="J185" s="43"/>
      <c r="K185" s="44"/>
      <c r="L185" s="43"/>
    </row>
    <row r="186" spans="1:12" ht="15.75" customHeight="1">
      <c r="A186" s="24"/>
      <c r="B186" s="17"/>
      <c r="C186" s="8"/>
      <c r="D186" s="18" t="s">
        <v>33</v>
      </c>
      <c r="E186" s="9"/>
      <c r="F186" s="19">
        <f>SUM(F179:F185)</f>
        <v>0</v>
      </c>
      <c r="G186" s="19">
        <f t="shared" ref="G186:J186" si="78">SUM(G179:G185)</f>
        <v>0</v>
      </c>
      <c r="H186" s="19">
        <f t="shared" si="78"/>
        <v>0</v>
      </c>
      <c r="I186" s="19">
        <f t="shared" si="78"/>
        <v>0</v>
      </c>
      <c r="J186" s="19">
        <f t="shared" si="78"/>
        <v>0</v>
      </c>
      <c r="K186" s="25"/>
      <c r="L186" s="19">
        <f t="shared" ref="L186" si="79">SUM(L179:L185)</f>
        <v>0</v>
      </c>
    </row>
    <row r="187" spans="1:12" ht="14.4">
      <c r="A187" s="26">
        <f>A179</f>
        <v>2</v>
      </c>
      <c r="B187" s="13">
        <f>B179</f>
        <v>4</v>
      </c>
      <c r="C187" s="10" t="s">
        <v>25</v>
      </c>
      <c r="D187" s="7" t="s">
        <v>26</v>
      </c>
      <c r="E187" s="51" t="s">
        <v>50</v>
      </c>
      <c r="F187" s="7">
        <v>100</v>
      </c>
      <c r="G187" s="7">
        <v>1.4</v>
      </c>
      <c r="H187" s="7">
        <v>5.4</v>
      </c>
      <c r="I187" s="7">
        <v>12.9</v>
      </c>
      <c r="J187" s="7">
        <v>106.2</v>
      </c>
      <c r="K187" s="7" t="s">
        <v>51</v>
      </c>
      <c r="L187" s="53">
        <v>9.1</v>
      </c>
    </row>
    <row r="188" spans="1:12" ht="14.4">
      <c r="A188" s="23"/>
      <c r="B188" s="15"/>
      <c r="C188" s="11"/>
      <c r="D188" s="7" t="s">
        <v>27</v>
      </c>
      <c r="E188" s="51" t="s">
        <v>71</v>
      </c>
      <c r="F188" s="7">
        <v>200</v>
      </c>
      <c r="G188" s="7">
        <v>5.2</v>
      </c>
      <c r="H188" s="7">
        <v>4.3</v>
      </c>
      <c r="I188" s="7">
        <v>14</v>
      </c>
      <c r="J188" s="7">
        <v>115.9</v>
      </c>
      <c r="K188" s="52" t="s">
        <v>72</v>
      </c>
      <c r="L188" s="53">
        <v>14</v>
      </c>
    </row>
    <row r="189" spans="1:12" ht="14.4">
      <c r="A189" s="23"/>
      <c r="B189" s="15"/>
      <c r="C189" s="11"/>
      <c r="D189" s="7" t="s">
        <v>28</v>
      </c>
      <c r="E189" s="7" t="s">
        <v>126</v>
      </c>
      <c r="F189" s="7">
        <v>150</v>
      </c>
      <c r="G189" s="7">
        <v>3.1</v>
      </c>
      <c r="H189" s="7">
        <v>5.3</v>
      </c>
      <c r="I189" s="7">
        <v>19.8</v>
      </c>
      <c r="J189" s="7">
        <v>139.4</v>
      </c>
      <c r="K189" s="7" t="s">
        <v>129</v>
      </c>
      <c r="L189" s="53">
        <v>10</v>
      </c>
    </row>
    <row r="190" spans="1:12" ht="14.4">
      <c r="A190" s="23"/>
      <c r="B190" s="15"/>
      <c r="C190" s="11"/>
      <c r="D190" s="7" t="s">
        <v>29</v>
      </c>
      <c r="E190" s="7" t="s">
        <v>127</v>
      </c>
      <c r="F190" s="7">
        <v>90</v>
      </c>
      <c r="G190" s="7">
        <v>15.1</v>
      </c>
      <c r="H190" s="7">
        <v>14.3</v>
      </c>
      <c r="I190" s="7">
        <v>6</v>
      </c>
      <c r="J190" s="7">
        <v>212.9</v>
      </c>
      <c r="K190" s="7" t="s">
        <v>130</v>
      </c>
      <c r="L190" s="43">
        <v>10</v>
      </c>
    </row>
    <row r="191" spans="1:12" ht="14.4">
      <c r="A191" s="23"/>
      <c r="B191" s="15"/>
      <c r="C191" s="11"/>
      <c r="D191" s="7" t="s">
        <v>30</v>
      </c>
      <c r="E191" s="7" t="s">
        <v>128</v>
      </c>
      <c r="F191" s="7">
        <v>200</v>
      </c>
      <c r="G191" s="7">
        <v>0.2</v>
      </c>
      <c r="H191" s="7">
        <v>0</v>
      </c>
      <c r="I191" s="7">
        <v>12.9</v>
      </c>
      <c r="J191" s="7">
        <v>52.9</v>
      </c>
      <c r="K191" s="7" t="s">
        <v>73</v>
      </c>
      <c r="L191" s="53">
        <v>10</v>
      </c>
    </row>
    <row r="192" spans="1:12" ht="14.4">
      <c r="A192" s="23"/>
      <c r="B192" s="15"/>
      <c r="C192" s="11"/>
      <c r="D192" s="7" t="s">
        <v>31</v>
      </c>
      <c r="E192" s="7" t="s">
        <v>82</v>
      </c>
      <c r="F192" s="7">
        <v>45</v>
      </c>
      <c r="G192" s="7">
        <v>3.4</v>
      </c>
      <c r="H192" s="7">
        <v>0.4</v>
      </c>
      <c r="I192" s="7">
        <v>22.1</v>
      </c>
      <c r="J192" s="7">
        <v>105.5</v>
      </c>
      <c r="K192" s="7" t="s">
        <v>46</v>
      </c>
      <c r="L192" s="53">
        <v>8</v>
      </c>
    </row>
    <row r="193" spans="1:12" ht="14.4">
      <c r="A193" s="23"/>
      <c r="B193" s="15"/>
      <c r="C193" s="11"/>
      <c r="D193" s="7" t="s">
        <v>32</v>
      </c>
      <c r="E193" s="7" t="s">
        <v>83</v>
      </c>
      <c r="F193" s="7">
        <v>40</v>
      </c>
      <c r="G193" s="7">
        <v>2.6</v>
      </c>
      <c r="H193" s="7">
        <v>0.5</v>
      </c>
      <c r="I193" s="7">
        <v>13.4</v>
      </c>
      <c r="J193" s="7">
        <v>68.3</v>
      </c>
      <c r="K193" s="7" t="s">
        <v>46</v>
      </c>
      <c r="L193" s="53">
        <v>7</v>
      </c>
    </row>
    <row r="194" spans="1:12" ht="14.4">
      <c r="A194" s="23"/>
      <c r="B194" s="15"/>
      <c r="C194" s="11"/>
      <c r="D194" s="6"/>
      <c r="E194" s="51" t="s">
        <v>53</v>
      </c>
      <c r="F194" s="7">
        <v>30</v>
      </c>
      <c r="G194" s="7">
        <v>7</v>
      </c>
      <c r="H194" s="7">
        <v>8.9</v>
      </c>
      <c r="I194" s="7">
        <v>0</v>
      </c>
      <c r="J194" s="7">
        <v>107.5</v>
      </c>
      <c r="K194" s="52" t="s">
        <v>54</v>
      </c>
      <c r="L194" s="53">
        <v>11</v>
      </c>
    </row>
    <row r="195" spans="1:12" ht="14.4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4.4">
      <c r="A196" s="24"/>
      <c r="B196" s="17"/>
      <c r="C196" s="8"/>
      <c r="D196" s="18" t="s">
        <v>33</v>
      </c>
      <c r="E196" s="9"/>
      <c r="F196" s="19">
        <f>SUM(F187:F195)</f>
        <v>855</v>
      </c>
      <c r="G196" s="19">
        <f t="shared" ref="G196:J196" si="80">SUM(G187:G195)</f>
        <v>38</v>
      </c>
      <c r="H196" s="19">
        <f t="shared" si="80"/>
        <v>39.1</v>
      </c>
      <c r="I196" s="19">
        <f t="shared" si="80"/>
        <v>101.10000000000002</v>
      </c>
      <c r="J196" s="19">
        <f t="shared" si="80"/>
        <v>908.59999999999991</v>
      </c>
      <c r="K196" s="25"/>
      <c r="L196" s="19">
        <f t="shared" ref="L196" si="81">SUM(L187:L195)</f>
        <v>79.099999999999994</v>
      </c>
    </row>
    <row r="197" spans="1:12" ht="14.4" customHeight="1" thickBot="1">
      <c r="A197" s="29">
        <f>A179</f>
        <v>2</v>
      </c>
      <c r="B197" s="30">
        <f>B179</f>
        <v>4</v>
      </c>
      <c r="C197" s="57" t="s">
        <v>4</v>
      </c>
      <c r="D197" s="63"/>
      <c r="E197" s="31"/>
      <c r="F197" s="32">
        <f>F186+F196</f>
        <v>855</v>
      </c>
      <c r="G197" s="32">
        <f t="shared" ref="G197" si="82">G186+G196</f>
        <v>38</v>
      </c>
      <c r="H197" s="32">
        <f t="shared" ref="H197" si="83">H186+H196</f>
        <v>39.1</v>
      </c>
      <c r="I197" s="32">
        <f t="shared" ref="I197" si="84">I186+I196</f>
        <v>101.10000000000002</v>
      </c>
      <c r="J197" s="32">
        <f t="shared" ref="J197:L197" si="85">J186+J196</f>
        <v>908.59999999999991</v>
      </c>
      <c r="K197" s="32"/>
      <c r="L197" s="32">
        <f t="shared" si="85"/>
        <v>79.099999999999994</v>
      </c>
    </row>
    <row r="198" spans="1:12" ht="14.4">
      <c r="A198" s="20">
        <v>2</v>
      </c>
      <c r="B198" s="21">
        <v>5</v>
      </c>
      <c r="C198" s="22" t="s">
        <v>20</v>
      </c>
      <c r="D198" s="5" t="s">
        <v>21</v>
      </c>
      <c r="E198" s="39"/>
      <c r="F198" s="40"/>
      <c r="G198" s="40"/>
      <c r="H198" s="40"/>
      <c r="I198" s="40"/>
      <c r="J198" s="40"/>
      <c r="K198" s="41"/>
      <c r="L198" s="40"/>
    </row>
    <row r="199" spans="1:12" ht="14.4">
      <c r="A199" s="23"/>
      <c r="B199" s="15"/>
      <c r="C199" s="11"/>
      <c r="D199" s="6"/>
      <c r="E199" s="42"/>
      <c r="F199" s="43"/>
      <c r="G199" s="43"/>
      <c r="H199" s="43"/>
      <c r="I199" s="43"/>
      <c r="J199" s="43"/>
      <c r="K199" s="44"/>
      <c r="L199" s="43"/>
    </row>
    <row r="200" spans="1:12" ht="14.4">
      <c r="A200" s="23"/>
      <c r="B200" s="15"/>
      <c r="C200" s="11"/>
      <c r="D200" s="7" t="s">
        <v>22</v>
      </c>
      <c r="E200" s="42"/>
      <c r="F200" s="43"/>
      <c r="G200" s="43"/>
      <c r="H200" s="43"/>
      <c r="I200" s="43"/>
      <c r="J200" s="43"/>
      <c r="K200" s="44"/>
      <c r="L200" s="43"/>
    </row>
    <row r="201" spans="1:12" ht="14.4">
      <c r="A201" s="23"/>
      <c r="B201" s="15"/>
      <c r="C201" s="11"/>
      <c r="D201" s="7" t="s">
        <v>23</v>
      </c>
      <c r="E201" s="42"/>
      <c r="F201" s="43"/>
      <c r="G201" s="43"/>
      <c r="H201" s="43"/>
      <c r="I201" s="43"/>
      <c r="J201" s="43"/>
      <c r="K201" s="44"/>
      <c r="L201" s="43"/>
    </row>
    <row r="202" spans="1:12" ht="14.4">
      <c r="A202" s="23"/>
      <c r="B202" s="15"/>
      <c r="C202" s="11"/>
      <c r="D202" s="7" t="s">
        <v>24</v>
      </c>
      <c r="E202" s="42"/>
      <c r="F202" s="43"/>
      <c r="G202" s="43"/>
      <c r="H202" s="43"/>
      <c r="I202" s="43"/>
      <c r="J202" s="43"/>
      <c r="K202" s="44"/>
      <c r="L202" s="43"/>
    </row>
    <row r="203" spans="1:12" ht="14.4">
      <c r="A203" s="23"/>
      <c r="B203" s="15"/>
      <c r="C203" s="11"/>
      <c r="D203" s="6"/>
      <c r="E203" s="42"/>
      <c r="F203" s="43"/>
      <c r="G203" s="43"/>
      <c r="H203" s="43"/>
      <c r="I203" s="43"/>
      <c r="J203" s="43"/>
      <c r="K203" s="44"/>
      <c r="L203" s="43"/>
    </row>
    <row r="204" spans="1:12" ht="14.4">
      <c r="A204" s="23"/>
      <c r="B204" s="15"/>
      <c r="C204" s="11"/>
      <c r="D204" s="6"/>
      <c r="E204" s="42"/>
      <c r="F204" s="43"/>
      <c r="G204" s="43"/>
      <c r="H204" s="43"/>
      <c r="I204" s="43"/>
      <c r="J204" s="43"/>
      <c r="K204" s="44"/>
      <c r="L204" s="43"/>
    </row>
    <row r="205" spans="1:12" ht="15.75" customHeight="1">
      <c r="A205" s="24"/>
      <c r="B205" s="17"/>
      <c r="C205" s="8"/>
      <c r="D205" s="18" t="s">
        <v>33</v>
      </c>
      <c r="E205" s="9"/>
      <c r="F205" s="19">
        <f>SUM(F198:F204)</f>
        <v>0</v>
      </c>
      <c r="G205" s="19">
        <f t="shared" ref="G205:J205" si="86">SUM(G198:G204)</f>
        <v>0</v>
      </c>
      <c r="H205" s="19">
        <f t="shared" si="86"/>
        <v>0</v>
      </c>
      <c r="I205" s="19">
        <f t="shared" si="86"/>
        <v>0</v>
      </c>
      <c r="J205" s="19">
        <f t="shared" si="86"/>
        <v>0</v>
      </c>
      <c r="K205" s="25"/>
      <c r="L205" s="19">
        <f t="shared" ref="L205" si="87">SUM(L198:L204)</f>
        <v>0</v>
      </c>
    </row>
    <row r="206" spans="1:12" ht="14.4">
      <c r="A206" s="26">
        <f>A198</f>
        <v>2</v>
      </c>
      <c r="B206" s="13">
        <f>B198</f>
        <v>5</v>
      </c>
      <c r="C206" s="10" t="s">
        <v>25</v>
      </c>
      <c r="D206" s="7" t="s">
        <v>26</v>
      </c>
      <c r="E206" s="7" t="s">
        <v>131</v>
      </c>
      <c r="F206" s="7">
        <v>60</v>
      </c>
      <c r="G206" s="7">
        <v>0.7</v>
      </c>
      <c r="H206" s="7">
        <v>0.1</v>
      </c>
      <c r="I206" s="7">
        <v>2.2999999999999998</v>
      </c>
      <c r="J206" s="7">
        <v>12.8</v>
      </c>
      <c r="K206" s="7" t="s">
        <v>74</v>
      </c>
      <c r="L206" s="53">
        <v>8</v>
      </c>
    </row>
    <row r="207" spans="1:12" ht="14.4">
      <c r="A207" s="23"/>
      <c r="B207" s="15"/>
      <c r="C207" s="11"/>
      <c r="D207" s="7" t="s">
        <v>27</v>
      </c>
      <c r="E207" s="7" t="s">
        <v>132</v>
      </c>
      <c r="F207" s="7">
        <v>200</v>
      </c>
      <c r="G207" s="7">
        <v>7.4</v>
      </c>
      <c r="H207" s="7">
        <v>5.4</v>
      </c>
      <c r="I207" s="7">
        <v>9.6</v>
      </c>
      <c r="J207" s="7">
        <v>116.8</v>
      </c>
      <c r="K207" s="7" t="s">
        <v>75</v>
      </c>
      <c r="L207" s="53">
        <v>21.1</v>
      </c>
    </row>
    <row r="208" spans="1:12" ht="14.4">
      <c r="A208" s="23"/>
      <c r="B208" s="15"/>
      <c r="C208" s="11"/>
      <c r="D208" s="7" t="s">
        <v>28</v>
      </c>
      <c r="E208" s="7" t="s">
        <v>133</v>
      </c>
      <c r="F208" s="7">
        <v>200</v>
      </c>
      <c r="G208" s="7">
        <v>23.6</v>
      </c>
      <c r="H208" s="7">
        <v>23.2</v>
      </c>
      <c r="I208" s="7">
        <v>26.5</v>
      </c>
      <c r="J208" s="7">
        <v>408.6</v>
      </c>
      <c r="K208" s="7" t="s">
        <v>76</v>
      </c>
      <c r="L208" s="53">
        <v>19</v>
      </c>
    </row>
    <row r="209" spans="1:12" ht="14.4">
      <c r="A209" s="23"/>
      <c r="B209" s="15"/>
      <c r="C209" s="11"/>
      <c r="D209" s="7" t="s">
        <v>29</v>
      </c>
      <c r="E209" s="42"/>
      <c r="F209" s="43"/>
      <c r="G209" s="43"/>
      <c r="H209" s="43"/>
      <c r="I209" s="43"/>
      <c r="J209" s="43"/>
      <c r="K209" s="44"/>
      <c r="L209" s="43"/>
    </row>
    <row r="210" spans="1:12" ht="14.4">
      <c r="A210" s="23"/>
      <c r="B210" s="15"/>
      <c r="C210" s="11"/>
      <c r="D210" s="7" t="s">
        <v>30</v>
      </c>
      <c r="E210" s="7" t="s">
        <v>134</v>
      </c>
      <c r="F210" s="7">
        <v>180</v>
      </c>
      <c r="G210" s="7">
        <v>0.1</v>
      </c>
      <c r="H210" s="7">
        <v>0.1</v>
      </c>
      <c r="I210" s="7">
        <v>7.1</v>
      </c>
      <c r="J210" s="7">
        <v>29.4</v>
      </c>
      <c r="K210" s="7" t="s">
        <v>135</v>
      </c>
      <c r="L210" s="53">
        <v>16</v>
      </c>
    </row>
    <row r="211" spans="1:12" ht="14.4">
      <c r="A211" s="23"/>
      <c r="B211" s="15"/>
      <c r="C211" s="11"/>
      <c r="D211" s="7" t="s">
        <v>31</v>
      </c>
      <c r="E211" s="7" t="s">
        <v>82</v>
      </c>
      <c r="F211" s="7">
        <v>45</v>
      </c>
      <c r="G211" s="7">
        <v>3.4</v>
      </c>
      <c r="H211" s="7">
        <v>0.4</v>
      </c>
      <c r="I211" s="7">
        <v>22.1</v>
      </c>
      <c r="J211" s="7">
        <v>105.5</v>
      </c>
      <c r="K211" s="7" t="s">
        <v>46</v>
      </c>
      <c r="L211" s="53">
        <v>8</v>
      </c>
    </row>
    <row r="212" spans="1:12" ht="14.4">
      <c r="A212" s="23"/>
      <c r="B212" s="15"/>
      <c r="C212" s="11"/>
      <c r="D212" s="7" t="s">
        <v>32</v>
      </c>
      <c r="E212" s="7" t="s">
        <v>83</v>
      </c>
      <c r="F212" s="7">
        <v>30</v>
      </c>
      <c r="G212" s="7">
        <v>2</v>
      </c>
      <c r="H212" s="7">
        <v>0.4</v>
      </c>
      <c r="I212" s="7">
        <v>10</v>
      </c>
      <c r="J212" s="7">
        <v>51.2</v>
      </c>
      <c r="K212" s="7" t="s">
        <v>46</v>
      </c>
      <c r="L212" s="53">
        <v>7</v>
      </c>
    </row>
    <row r="213" spans="1:12" ht="14.4">
      <c r="A213" s="23"/>
      <c r="B213" s="15"/>
      <c r="C213" s="11"/>
      <c r="D213" s="6"/>
      <c r="E213" s="42"/>
      <c r="F213" s="43"/>
      <c r="G213" s="43"/>
      <c r="H213" s="43"/>
      <c r="I213" s="43"/>
      <c r="J213" s="43"/>
      <c r="K213" s="44"/>
      <c r="L213" s="43"/>
    </row>
    <row r="214" spans="1:12" ht="14.4">
      <c r="A214" s="23"/>
      <c r="B214" s="15"/>
      <c r="C214" s="11"/>
      <c r="D214" s="6"/>
      <c r="E214" s="42"/>
      <c r="F214" s="43"/>
      <c r="G214" s="43"/>
      <c r="H214" s="43"/>
      <c r="I214" s="43"/>
      <c r="J214" s="43"/>
      <c r="K214" s="44"/>
      <c r="L214" s="43"/>
    </row>
    <row r="215" spans="1:12" ht="14.4">
      <c r="A215" s="24"/>
      <c r="B215" s="17"/>
      <c r="C215" s="8"/>
      <c r="D215" s="18" t="s">
        <v>33</v>
      </c>
      <c r="E215" s="9"/>
      <c r="F215" s="19">
        <f>SUM(F206:F214)</f>
        <v>715</v>
      </c>
      <c r="G215" s="19">
        <f t="shared" ref="G215:J215" si="88">SUM(G206:G214)</f>
        <v>37.200000000000003</v>
      </c>
      <c r="H215" s="19">
        <f t="shared" si="88"/>
        <v>29.599999999999998</v>
      </c>
      <c r="I215" s="19">
        <f t="shared" si="88"/>
        <v>77.599999999999994</v>
      </c>
      <c r="J215" s="19">
        <f t="shared" si="88"/>
        <v>724.30000000000007</v>
      </c>
      <c r="K215" s="25"/>
      <c r="L215" s="19">
        <f t="shared" ref="L215" si="89">SUM(L206:L214)</f>
        <v>79.099999999999994</v>
      </c>
    </row>
    <row r="216" spans="1:12" ht="14.4" customHeight="1" thickBot="1">
      <c r="A216" s="29">
        <f>A198</f>
        <v>2</v>
      </c>
      <c r="B216" s="30">
        <f>B198</f>
        <v>5</v>
      </c>
      <c r="C216" s="57" t="s">
        <v>4</v>
      </c>
      <c r="D216" s="63"/>
      <c r="E216" s="31"/>
      <c r="F216" s="32">
        <f>F205+F215</f>
        <v>715</v>
      </c>
      <c r="G216" s="32">
        <f t="shared" ref="G216:J216" si="90">G205+G215</f>
        <v>37.200000000000003</v>
      </c>
      <c r="H216" s="32">
        <f t="shared" si="90"/>
        <v>29.599999999999998</v>
      </c>
      <c r="I216" s="32">
        <f t="shared" si="90"/>
        <v>77.599999999999994</v>
      </c>
      <c r="J216" s="32">
        <f t="shared" si="90"/>
        <v>724.30000000000007</v>
      </c>
      <c r="K216" s="32"/>
      <c r="L216" s="32">
        <f t="shared" ref="L216" si="91">L205+L215</f>
        <v>79.099999999999994</v>
      </c>
    </row>
    <row r="217" spans="1:12" ht="14.4">
      <c r="A217" s="20">
        <v>2</v>
      </c>
      <c r="B217" s="21">
        <v>6</v>
      </c>
      <c r="C217" s="22" t="s">
        <v>20</v>
      </c>
      <c r="D217" s="5" t="s">
        <v>21</v>
      </c>
      <c r="E217" s="39"/>
      <c r="F217" s="40"/>
      <c r="G217" s="40"/>
      <c r="H217" s="40"/>
      <c r="I217" s="40"/>
      <c r="J217" s="40"/>
      <c r="K217" s="41"/>
      <c r="L217" s="40"/>
    </row>
    <row r="218" spans="1:12" ht="14.4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4.4">
      <c r="A219" s="23"/>
      <c r="B219" s="15"/>
      <c r="C219" s="11"/>
      <c r="D219" s="7" t="s">
        <v>22</v>
      </c>
      <c r="E219" s="42"/>
      <c r="F219" s="43"/>
      <c r="G219" s="43"/>
      <c r="H219" s="43"/>
      <c r="I219" s="43"/>
      <c r="J219" s="43"/>
      <c r="K219" s="44"/>
      <c r="L219" s="43"/>
    </row>
    <row r="220" spans="1:12" ht="14.4">
      <c r="A220" s="23"/>
      <c r="B220" s="15"/>
      <c r="C220" s="11"/>
      <c r="D220" s="7" t="s">
        <v>23</v>
      </c>
      <c r="E220" s="42"/>
      <c r="F220" s="43"/>
      <c r="G220" s="43"/>
      <c r="H220" s="43"/>
      <c r="I220" s="43"/>
      <c r="J220" s="43"/>
      <c r="K220" s="44"/>
      <c r="L220" s="43"/>
    </row>
    <row r="221" spans="1:12" ht="14.4">
      <c r="A221" s="23"/>
      <c r="B221" s="15"/>
      <c r="C221" s="11"/>
      <c r="D221" s="7" t="s">
        <v>24</v>
      </c>
      <c r="E221" s="42"/>
      <c r="F221" s="43"/>
      <c r="G221" s="43"/>
      <c r="H221" s="43"/>
      <c r="I221" s="43"/>
      <c r="J221" s="43"/>
      <c r="K221" s="44"/>
      <c r="L221" s="43"/>
    </row>
    <row r="222" spans="1:12" ht="14.4">
      <c r="A222" s="23"/>
      <c r="B222" s="15"/>
      <c r="C222" s="11"/>
      <c r="D222" s="6"/>
      <c r="E222" s="42"/>
      <c r="F222" s="43"/>
      <c r="G222" s="43"/>
      <c r="H222" s="43"/>
      <c r="I222" s="43"/>
      <c r="J222" s="43"/>
      <c r="K222" s="44"/>
      <c r="L222" s="43"/>
    </row>
    <row r="223" spans="1:12" ht="14.4">
      <c r="A223" s="23"/>
      <c r="B223" s="15"/>
      <c r="C223" s="11"/>
      <c r="D223" s="6"/>
      <c r="E223" s="42"/>
      <c r="F223" s="43"/>
      <c r="G223" s="43"/>
      <c r="H223" s="43"/>
      <c r="I223" s="43"/>
      <c r="J223" s="43"/>
      <c r="K223" s="44"/>
      <c r="L223" s="43"/>
    </row>
    <row r="224" spans="1:12" ht="15.75" customHeight="1">
      <c r="A224" s="24"/>
      <c r="B224" s="17"/>
      <c r="C224" s="8"/>
      <c r="D224" s="18" t="s">
        <v>33</v>
      </c>
      <c r="E224" s="9"/>
      <c r="F224" s="19">
        <f>SUM(F217:F223)</f>
        <v>0</v>
      </c>
      <c r="G224" s="19">
        <f t="shared" ref="G224:J224" si="92">SUM(G217:G223)</f>
        <v>0</v>
      </c>
      <c r="H224" s="19">
        <f t="shared" si="92"/>
        <v>0</v>
      </c>
      <c r="I224" s="19">
        <f t="shared" si="92"/>
        <v>0</v>
      </c>
      <c r="J224" s="19">
        <f t="shared" si="92"/>
        <v>0</v>
      </c>
      <c r="K224" s="25"/>
      <c r="L224" s="19">
        <f t="shared" ref="L224" si="93">SUM(L217:L223)</f>
        <v>0</v>
      </c>
    </row>
    <row r="225" spans="1:12" ht="14.4">
      <c r="A225" s="26">
        <f>A217</f>
        <v>2</v>
      </c>
      <c r="B225" s="13">
        <f>B217</f>
        <v>6</v>
      </c>
      <c r="C225" s="10" t="s">
        <v>25</v>
      </c>
      <c r="D225" s="7" t="s">
        <v>26</v>
      </c>
      <c r="E225" s="7" t="s">
        <v>97</v>
      </c>
      <c r="F225" s="7">
        <v>60</v>
      </c>
      <c r="G225" s="7">
        <v>0.8</v>
      </c>
      <c r="H225" s="7">
        <v>0.1</v>
      </c>
      <c r="I225" s="7">
        <v>2.9</v>
      </c>
      <c r="J225" s="7">
        <v>15.4</v>
      </c>
      <c r="K225" s="7" t="s">
        <v>55</v>
      </c>
      <c r="L225" s="53">
        <v>5</v>
      </c>
    </row>
    <row r="226" spans="1:12" ht="14.4">
      <c r="A226" s="23"/>
      <c r="B226" s="15"/>
      <c r="C226" s="11"/>
      <c r="D226" s="7" t="s">
        <v>27</v>
      </c>
      <c r="E226" s="7" t="s">
        <v>104</v>
      </c>
      <c r="F226" s="7">
        <v>200</v>
      </c>
      <c r="G226" s="7">
        <v>2.9</v>
      </c>
      <c r="H226" s="7">
        <v>5.4</v>
      </c>
      <c r="I226" s="7">
        <v>5.3</v>
      </c>
      <c r="J226" s="7">
        <v>80.7</v>
      </c>
      <c r="K226" s="7" t="s">
        <v>59</v>
      </c>
      <c r="L226" s="53">
        <v>11</v>
      </c>
    </row>
    <row r="227" spans="1:12" ht="14.4">
      <c r="A227" s="23"/>
      <c r="B227" s="15"/>
      <c r="C227" s="11"/>
      <c r="D227" s="7" t="s">
        <v>28</v>
      </c>
      <c r="E227" s="7" t="s">
        <v>136</v>
      </c>
      <c r="F227" s="7">
        <v>150</v>
      </c>
      <c r="G227" s="7">
        <v>8.1999999999999993</v>
      </c>
      <c r="H227" s="7">
        <v>6.3</v>
      </c>
      <c r="I227" s="7">
        <v>35.9</v>
      </c>
      <c r="J227" s="7">
        <v>233.7</v>
      </c>
      <c r="K227" s="7" t="s">
        <v>77</v>
      </c>
      <c r="L227" s="53">
        <v>16</v>
      </c>
    </row>
    <row r="228" spans="1:12" ht="14.4">
      <c r="A228" s="23"/>
      <c r="B228" s="15"/>
      <c r="C228" s="11"/>
      <c r="D228" s="7" t="s">
        <v>29</v>
      </c>
      <c r="E228" s="7" t="s">
        <v>112</v>
      </c>
      <c r="F228" s="7">
        <v>90</v>
      </c>
      <c r="G228" s="7">
        <v>28.9</v>
      </c>
      <c r="H228" s="7">
        <v>2.2000000000000002</v>
      </c>
      <c r="I228" s="7">
        <v>1</v>
      </c>
      <c r="J228" s="7">
        <v>139.30000000000001</v>
      </c>
      <c r="K228" s="7" t="s">
        <v>114</v>
      </c>
      <c r="L228" s="43">
        <v>21.1</v>
      </c>
    </row>
    <row r="229" spans="1:12" ht="14.4">
      <c r="A229" s="23"/>
      <c r="B229" s="15"/>
      <c r="C229" s="11"/>
      <c r="D229" s="7" t="s">
        <v>30</v>
      </c>
      <c r="E229" s="7" t="s">
        <v>95</v>
      </c>
      <c r="F229" s="7">
        <v>200</v>
      </c>
      <c r="G229" s="7">
        <v>1</v>
      </c>
      <c r="H229" s="7">
        <v>0.1</v>
      </c>
      <c r="I229" s="7">
        <v>15.6</v>
      </c>
      <c r="J229" s="7">
        <v>66.900000000000006</v>
      </c>
      <c r="K229" s="7" t="s">
        <v>68</v>
      </c>
      <c r="L229" s="53">
        <v>11</v>
      </c>
    </row>
    <row r="230" spans="1:12" ht="14.4">
      <c r="A230" s="23"/>
      <c r="B230" s="15"/>
      <c r="C230" s="11"/>
      <c r="D230" s="7" t="s">
        <v>31</v>
      </c>
      <c r="E230" s="7" t="s">
        <v>82</v>
      </c>
      <c r="F230" s="7">
        <v>45</v>
      </c>
      <c r="G230" s="7">
        <v>3.4</v>
      </c>
      <c r="H230" s="7">
        <v>0.4</v>
      </c>
      <c r="I230" s="7">
        <v>22.1</v>
      </c>
      <c r="J230" s="7">
        <v>105.5</v>
      </c>
      <c r="K230" s="7" t="s">
        <v>46</v>
      </c>
      <c r="L230" s="53">
        <v>8</v>
      </c>
    </row>
    <row r="231" spans="1:12" ht="14.4">
      <c r="A231" s="23"/>
      <c r="B231" s="15"/>
      <c r="C231" s="11"/>
      <c r="D231" s="7" t="s">
        <v>32</v>
      </c>
      <c r="E231" s="7" t="s">
        <v>83</v>
      </c>
      <c r="F231" s="7">
        <v>40</v>
      </c>
      <c r="G231" s="7">
        <v>2.6</v>
      </c>
      <c r="H231" s="7">
        <v>0.5</v>
      </c>
      <c r="I231" s="7">
        <v>13.4</v>
      </c>
      <c r="J231" s="7">
        <v>68.3</v>
      </c>
      <c r="K231" s="7" t="s">
        <v>46</v>
      </c>
      <c r="L231" s="53">
        <v>7</v>
      </c>
    </row>
    <row r="232" spans="1:12" ht="14.4">
      <c r="A232" s="23"/>
      <c r="B232" s="15"/>
      <c r="C232" s="11"/>
      <c r="D232" s="6"/>
      <c r="E232" s="51"/>
      <c r="F232" s="53"/>
      <c r="G232" s="53"/>
      <c r="H232" s="53"/>
      <c r="I232" s="53"/>
      <c r="J232" s="53"/>
      <c r="K232" s="52"/>
      <c r="L232" s="53"/>
    </row>
    <row r="233" spans="1:12" ht="14.4">
      <c r="A233" s="23"/>
      <c r="B233" s="15"/>
      <c r="C233" s="11"/>
      <c r="D233" s="6"/>
      <c r="E233" s="42"/>
      <c r="F233" s="43"/>
      <c r="G233" s="43"/>
      <c r="H233" s="43"/>
      <c r="I233" s="43"/>
      <c r="J233" s="43"/>
      <c r="K233" s="44"/>
      <c r="L233" s="43"/>
    </row>
    <row r="234" spans="1:12" ht="14.4">
      <c r="A234" s="24"/>
      <c r="B234" s="17"/>
      <c r="C234" s="8"/>
      <c r="D234" s="18" t="s">
        <v>33</v>
      </c>
      <c r="E234" s="9"/>
      <c r="F234" s="19">
        <f>SUM(F225:F233)</f>
        <v>785</v>
      </c>
      <c r="G234" s="19">
        <f t="shared" ref="G234:J234" si="94">SUM(G225:G233)</f>
        <v>47.8</v>
      </c>
      <c r="H234" s="19">
        <f t="shared" si="94"/>
        <v>15</v>
      </c>
      <c r="I234" s="19">
        <f t="shared" si="94"/>
        <v>96.2</v>
      </c>
      <c r="J234" s="19">
        <f t="shared" si="94"/>
        <v>709.8</v>
      </c>
      <c r="K234" s="25"/>
      <c r="L234" s="19">
        <f t="shared" ref="L234" si="95">SUM(L225:L233)</f>
        <v>79.099999999999994</v>
      </c>
    </row>
    <row r="235" spans="1:12" ht="14.4" customHeight="1" thickBot="1">
      <c r="A235" s="29">
        <f>A217</f>
        <v>2</v>
      </c>
      <c r="B235" s="30">
        <f>B217</f>
        <v>6</v>
      </c>
      <c r="C235" s="57" t="s">
        <v>4</v>
      </c>
      <c r="D235" s="63"/>
      <c r="E235" s="31"/>
      <c r="F235" s="32">
        <f>F224+F234</f>
        <v>785</v>
      </c>
      <c r="G235" s="32">
        <f t="shared" ref="G235:J235" si="96">G224+G234</f>
        <v>47.8</v>
      </c>
      <c r="H235" s="32">
        <f t="shared" si="96"/>
        <v>15</v>
      </c>
      <c r="I235" s="32">
        <f t="shared" si="96"/>
        <v>96.2</v>
      </c>
      <c r="J235" s="32">
        <f t="shared" si="96"/>
        <v>709.8</v>
      </c>
      <c r="K235" s="32"/>
      <c r="L235" s="32">
        <f t="shared" ref="L235" si="97">L224+L234</f>
        <v>79.099999999999994</v>
      </c>
    </row>
    <row r="236" spans="1:12" ht="13.95" customHeight="1" thickBot="1">
      <c r="A236" s="27"/>
      <c r="B236" s="28"/>
      <c r="C236" s="54" t="s">
        <v>5</v>
      </c>
      <c r="D236" s="55"/>
      <c r="E236" s="56"/>
      <c r="F236" s="34">
        <f>(F24+F43+F62+F81+F101+F121+F140+F159+F178+F197+F216+F235)/(IF(F24=0,0,1)+IF(F43=0,0,1)+IF(F62=0,0,1)+IF(F81=0,0,1)+IF(F101=0,0,1)+IF(F121=0,0,1)+IF(F140=0,0,1)+IF(F159=0,0,1)+IF(F178=0,0,1)+IF(F197=0,0,1)+IF(F216=0,0,1)+IF(F235=0,0,1))</f>
        <v>811.66666666666663</v>
      </c>
      <c r="G236" s="34">
        <f>(G24+G43+G62+G81+G101+G121+G140+G159+G178+G197+G216+G235)/(IF(G24=0,0,1)+IF(G43=0,0,1)+IF(G62=0,0,1)+IF(G81=0,0,1)+IF(G101=0,0,1)+IF(G121=0,0,1)+IF(G140=0,0,1)+IF(G159=0,0,1)+IF(G178=0,0,1)+IF(G197=0,0,1)+IF(G216=0,0,1)+IF(G235=0,0,1))</f>
        <v>36.241666666666667</v>
      </c>
      <c r="H236" s="34">
        <f>(H24+H43+H62+H81+H101+H121+H140+H159+H178+H197+H216+H235)/(IF(H24=0,0,1)+IF(H43=0,0,1)+IF(H62=0,0,1)+IF(H81=0,0,1)+IF(H101=0,0,1)+IF(H121=0,0,1)+IF(H140=0,0,1)+IF(H159=0,0,1)+IF(H178=0,0,1)+IF(H197=0,0,1)+IF(H216=0,0,1)+IF(H235=0,0,1))</f>
        <v>30.474999999999998</v>
      </c>
      <c r="I236" s="34">
        <f>(I24+I43+I62+I81+I101+I121+I140+I159+I178+I197+I216+I235)/(IF(I24=0,0,1)+IF(I43=0,0,1)+IF(I62=0,0,1)+IF(I81=0,0,1)+IF(I101=0,0,1)+IF(I121=0,0,1)+IF(I140=0,0,1)+IF(I159=0,0,1)+IF(I178=0,0,1)+IF(I197=0,0,1)+IF(I216=0,0,1)+IF(I235=0,0,1))</f>
        <v>100.45</v>
      </c>
      <c r="J236" s="34">
        <f>(J24+J43+J62+J81+J101+J121+J140+J159+J178+J197+J216+J235)/(IF(J24=0,0,1)+IF(J43=0,0,1)+IF(J62=0,0,1)+IF(J81=0,0,1)+IF(J101=0,0,1)+IF(J121=0,0,1)+IF(J140=0,0,1)+IF(J159=0,0,1)+IF(J178=0,0,1)+IF(J197=0,0,1)+IF(J216=0,0,1)+IF(J235=0,0,1))</f>
        <v>820.59166666666658</v>
      </c>
      <c r="K236" s="34"/>
      <c r="L236" s="34">
        <f>(L24+L43+L62+L81+L101+L121+L140+L159+L178+L197+L216+L235)/(IF(L24=0,0,1)+IF(L43=0,0,1)+IF(L62=0,0,1)+IF(L81=0,0,1)+IF(L101=0,0,1)+IF(L121=0,0,1)+IF(L140=0,0,1)+IF(L159=0,0,1)+IF(L178=0,0,1)+IF(L197=0,0,1)+IF(L216=0,0,1)+IF(L235=0,0,1))</f>
        <v>79.100000000000009</v>
      </c>
    </row>
  </sheetData>
  <mergeCells count="16">
    <mergeCell ref="C101:D101"/>
    <mergeCell ref="C81:D81"/>
    <mergeCell ref="C24:D24"/>
    <mergeCell ref="C1:E1"/>
    <mergeCell ref="H1:K1"/>
    <mergeCell ref="H2:K2"/>
    <mergeCell ref="C43:D43"/>
    <mergeCell ref="C62:D62"/>
    <mergeCell ref="C236:E236"/>
    <mergeCell ref="C197:D197"/>
    <mergeCell ref="C121:D121"/>
    <mergeCell ref="C140:D140"/>
    <mergeCell ref="C159:D159"/>
    <mergeCell ref="C178:D178"/>
    <mergeCell ref="C216:D216"/>
    <mergeCell ref="C235:D2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dcterms:created xsi:type="dcterms:W3CDTF">2022-05-16T14:23:56Z</dcterms:created>
  <dcterms:modified xsi:type="dcterms:W3CDTF">2026-08-31T05:10:43Z</dcterms:modified>
</cp:coreProperties>
</file>